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T:\SOCIAL WORK CARE\DSF - Statutory Functions\2024\End of March 2024\Board Returns\"/>
    </mc:Choice>
  </mc:AlternateContent>
  <bookViews>
    <workbookView xWindow="6720" yWindow="720" windowWidth="10356" windowHeight="6780" tabRatio="850" firstSheet="13" activeTab="31"/>
  </bookViews>
  <sheets>
    <sheet name="10.3.1" sheetId="2" r:id="rId1"/>
    <sheet name="10.3.2" sheetId="47" r:id="rId2"/>
    <sheet name="10.3.3 " sheetId="46" r:id="rId3"/>
    <sheet name="10.3.4" sheetId="28" r:id="rId4"/>
    <sheet name="10.3.5" sheetId="5" r:id="rId5"/>
    <sheet name="10.3.6" sheetId="38" r:id="rId6"/>
    <sheet name="10.3.7" sheetId="11" r:id="rId7"/>
    <sheet name="10.3.8" sheetId="31" r:id="rId8"/>
    <sheet name="10.3.9" sheetId="8" r:id="rId9"/>
    <sheet name="10.3.10(a)" sheetId="39" r:id="rId10"/>
    <sheet name="10.3.10(b)" sheetId="36" r:id="rId11"/>
    <sheet name="10.3.11" sheetId="24" r:id="rId12"/>
    <sheet name="10.3.12" sheetId="19" r:id="rId13"/>
    <sheet name="10.3.13" sheetId="25" r:id="rId14"/>
    <sheet name="10.3.14" sheetId="40" r:id="rId15"/>
    <sheet name="10.3.15" sheetId="41" r:id="rId16"/>
    <sheet name="10.3.16" sheetId="42" r:id="rId17"/>
    <sheet name="10.3.21" sheetId="43" r:id="rId18"/>
    <sheet name="10.3.23" sheetId="44" r:id="rId19"/>
    <sheet name="10.3.24" sheetId="37" r:id="rId20"/>
    <sheet name="10.3.26" sheetId="9" r:id="rId21"/>
    <sheet name="10.3.29" sheetId="18" r:id="rId22"/>
    <sheet name="10.3.32" sheetId="15" r:id="rId23"/>
    <sheet name="10.3.33" sheetId="14" r:id="rId24"/>
    <sheet name="10.3.34(b)" sheetId="33" r:id="rId25"/>
    <sheet name="10.3.35" sheetId="45" r:id="rId26"/>
    <sheet name="10.3.37" sheetId="16" r:id="rId27"/>
    <sheet name="10.3.38" sheetId="26" r:id="rId28"/>
    <sheet name="10.3.39" sheetId="4" r:id="rId29"/>
    <sheet name="10.3.40" sheetId="29" r:id="rId30"/>
    <sheet name="10.3.41" sheetId="27" r:id="rId31"/>
    <sheet name="10.3.42" sheetId="13" r:id="rId32"/>
    <sheet name="10.3.44" sheetId="30" r:id="rId33"/>
    <sheet name="10.3.45" sheetId="34" r:id="rId34"/>
  </sheets>
  <definedNames>
    <definedName name="_xlnm.Print_Area" localSheetId="10">'10.3.10(b)'!$A$1:$G$63</definedName>
    <definedName name="_xlnm.Print_Area" localSheetId="2">'10.3.3 '!$A$1:$O$44</definedName>
    <definedName name="_xlnm.Print_Area" localSheetId="22">'10.3.32'!$A$1:$L$10</definedName>
    <definedName name="_xlnm.Print_Area" localSheetId="24">'10.3.34(b)'!$A$1:$N$188</definedName>
    <definedName name="_xlnm.Print_Area" localSheetId="27">'10.3.38'!$A$1:$G$9</definedName>
    <definedName name="_xlnm.Print_Area" localSheetId="28">'10.3.39'!$A$1:$O$57</definedName>
    <definedName name="_xlnm.Print_Area" localSheetId="29">'10.3.40'!$A$1:$N$47</definedName>
    <definedName name="_xlnm.Print_Area" localSheetId="30">'10.3.41'!$A$1:$P$28</definedName>
    <definedName name="_xlnm.Print_Area" localSheetId="4">'10.3.5'!$A$1:$T$19</definedName>
    <definedName name="_xlnm.Print_Area" localSheetId="7">'10.3.8'!$A$1:$L$38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85" i="33" l="1"/>
  <c r="G185" i="33"/>
  <c r="F185" i="33"/>
  <c r="E185" i="33"/>
  <c r="D185" i="33"/>
  <c r="C185" i="33"/>
  <c r="J184" i="33"/>
  <c r="I184" i="33"/>
  <c r="J183" i="33"/>
  <c r="I183" i="33"/>
  <c r="J182" i="33"/>
  <c r="I182" i="33"/>
  <c r="J181" i="33"/>
  <c r="I181" i="33"/>
  <c r="J180" i="33"/>
  <c r="I180" i="33"/>
  <c r="J179" i="33"/>
  <c r="I179" i="33"/>
  <c r="I171" i="33"/>
  <c r="F169" i="33"/>
  <c r="E169" i="33"/>
  <c r="D169" i="33"/>
  <c r="C169" i="33"/>
  <c r="J168" i="33"/>
  <c r="I168" i="33"/>
  <c r="J167" i="33"/>
  <c r="I167" i="33"/>
  <c r="J166" i="33"/>
  <c r="I166" i="33"/>
  <c r="J165" i="33"/>
  <c r="I165" i="33"/>
  <c r="J164" i="33"/>
  <c r="I164" i="33"/>
  <c r="J163" i="33"/>
  <c r="I163" i="33"/>
  <c r="I139" i="33"/>
  <c r="H137" i="33"/>
  <c r="G137" i="33"/>
  <c r="F137" i="33"/>
  <c r="E137" i="33"/>
  <c r="D137" i="33"/>
  <c r="C137" i="33"/>
  <c r="J136" i="33"/>
  <c r="I136" i="33"/>
  <c r="J135" i="33"/>
  <c r="I135" i="33"/>
  <c r="J134" i="33"/>
  <c r="I134" i="33"/>
  <c r="J133" i="33"/>
  <c r="I133" i="33"/>
  <c r="J132" i="33"/>
  <c r="I132" i="33"/>
  <c r="J131" i="33"/>
  <c r="I131" i="33"/>
  <c r="H153" i="33"/>
  <c r="G153" i="33"/>
  <c r="F153" i="33"/>
  <c r="E153" i="33"/>
  <c r="D153" i="33"/>
  <c r="C153" i="33"/>
  <c r="J152" i="33"/>
  <c r="I152" i="33"/>
  <c r="J151" i="33"/>
  <c r="I151" i="33"/>
  <c r="J150" i="33"/>
  <c r="I150" i="33"/>
  <c r="J149" i="33"/>
  <c r="I149" i="33"/>
  <c r="J148" i="33"/>
  <c r="I148" i="33"/>
  <c r="J147" i="33"/>
  <c r="I147" i="33"/>
  <c r="I123" i="33"/>
  <c r="H121" i="33"/>
  <c r="G121" i="33"/>
  <c r="F121" i="33"/>
  <c r="E121" i="33"/>
  <c r="D121" i="33"/>
  <c r="C121" i="33"/>
  <c r="J120" i="33"/>
  <c r="I120" i="33"/>
  <c r="J119" i="33"/>
  <c r="I119" i="33"/>
  <c r="J118" i="33"/>
  <c r="I118" i="33"/>
  <c r="J117" i="33"/>
  <c r="I117" i="33"/>
  <c r="J116" i="33"/>
  <c r="I116" i="33"/>
  <c r="J115" i="33"/>
  <c r="I115" i="33"/>
  <c r="G105" i="33"/>
  <c r="F105" i="33"/>
  <c r="E105" i="33"/>
  <c r="D105" i="33"/>
  <c r="C105" i="33"/>
  <c r="J104" i="33"/>
  <c r="I104" i="33"/>
  <c r="J103" i="33"/>
  <c r="J102" i="33"/>
  <c r="I102" i="33"/>
  <c r="J101" i="33"/>
  <c r="I101" i="33"/>
  <c r="J100" i="33"/>
  <c r="I100" i="33"/>
  <c r="J99" i="33"/>
  <c r="I99" i="33"/>
  <c r="I91" i="33"/>
  <c r="H89" i="33"/>
  <c r="G89" i="33"/>
  <c r="F89" i="33"/>
  <c r="E89" i="33"/>
  <c r="D89" i="33"/>
  <c r="J88" i="33"/>
  <c r="I88" i="33"/>
  <c r="J87" i="33"/>
  <c r="I87" i="33"/>
  <c r="J86" i="33"/>
  <c r="I86" i="33"/>
  <c r="J85" i="33"/>
  <c r="I85" i="33"/>
  <c r="J84" i="33"/>
  <c r="I84" i="33"/>
  <c r="J83" i="33"/>
  <c r="I83" i="33"/>
  <c r="H73" i="33"/>
  <c r="G73" i="33"/>
  <c r="F73" i="33"/>
  <c r="E73" i="33"/>
  <c r="D73" i="33"/>
  <c r="C73" i="33"/>
  <c r="J72" i="33"/>
  <c r="I72" i="33"/>
  <c r="J71" i="33"/>
  <c r="I71" i="33"/>
  <c r="J70" i="33"/>
  <c r="I70" i="33"/>
  <c r="J69" i="33"/>
  <c r="I69" i="33"/>
  <c r="J68" i="33"/>
  <c r="I68" i="33"/>
  <c r="J67" i="33"/>
  <c r="I67" i="33"/>
  <c r="H57" i="33"/>
  <c r="G57" i="33"/>
  <c r="F57" i="33"/>
  <c r="E57" i="33"/>
  <c r="D57" i="33"/>
  <c r="C57" i="33"/>
  <c r="J56" i="33"/>
  <c r="I56" i="33"/>
  <c r="J55" i="33"/>
  <c r="I55" i="33"/>
  <c r="J54" i="33"/>
  <c r="I54" i="33"/>
  <c r="J53" i="33"/>
  <c r="I53" i="33"/>
  <c r="J52" i="33"/>
  <c r="I52" i="33"/>
  <c r="J51" i="33"/>
  <c r="I51" i="33"/>
  <c r="G133" i="37"/>
  <c r="F133" i="37"/>
  <c r="E133" i="37"/>
  <c r="D133" i="37"/>
  <c r="C133" i="37"/>
  <c r="B133" i="37"/>
  <c r="I132" i="37"/>
  <c r="H132" i="37"/>
  <c r="I131" i="37"/>
  <c r="H131" i="37"/>
  <c r="I130" i="37"/>
  <c r="H130" i="37"/>
  <c r="I129" i="37"/>
  <c r="H129" i="37"/>
  <c r="G120" i="37"/>
  <c r="F120" i="37"/>
  <c r="E120" i="37"/>
  <c r="D120" i="37"/>
  <c r="C120" i="37"/>
  <c r="B120" i="37"/>
  <c r="I119" i="37"/>
  <c r="H119" i="37"/>
  <c r="I118" i="37"/>
  <c r="H118" i="37"/>
  <c r="I117" i="37"/>
  <c r="H117" i="37"/>
  <c r="I116" i="37"/>
  <c r="H116" i="37"/>
  <c r="G107" i="37"/>
  <c r="F107" i="37"/>
  <c r="E107" i="37"/>
  <c r="D107" i="37"/>
  <c r="C107" i="37"/>
  <c r="B107" i="37"/>
  <c r="I106" i="37"/>
  <c r="H106" i="37"/>
  <c r="I105" i="37"/>
  <c r="H105" i="37"/>
  <c r="I104" i="37"/>
  <c r="H104" i="37"/>
  <c r="I103" i="37"/>
  <c r="H103" i="37"/>
  <c r="G94" i="37"/>
  <c r="F94" i="37"/>
  <c r="E94" i="37"/>
  <c r="D94" i="37"/>
  <c r="C94" i="37"/>
  <c r="B94" i="37"/>
  <c r="I93" i="37"/>
  <c r="H93" i="37"/>
  <c r="I92" i="37"/>
  <c r="H92" i="37"/>
  <c r="I91" i="37"/>
  <c r="H91" i="37"/>
  <c r="I90" i="37"/>
  <c r="H90" i="37"/>
  <c r="G81" i="37"/>
  <c r="F81" i="37"/>
  <c r="E81" i="37"/>
  <c r="D81" i="37"/>
  <c r="C81" i="37"/>
  <c r="B81" i="37"/>
  <c r="I80" i="37"/>
  <c r="H80" i="37"/>
  <c r="I79" i="37"/>
  <c r="H79" i="37"/>
  <c r="I78" i="37"/>
  <c r="H78" i="37"/>
  <c r="I77" i="37"/>
  <c r="H77" i="37"/>
  <c r="G68" i="37"/>
  <c r="F68" i="37"/>
  <c r="E68" i="37"/>
  <c r="D68" i="37"/>
  <c r="C68" i="37"/>
  <c r="B68" i="37"/>
  <c r="I67" i="37"/>
  <c r="H67" i="37"/>
  <c r="I66" i="37"/>
  <c r="H66" i="37"/>
  <c r="I65" i="37"/>
  <c r="H65" i="37"/>
  <c r="I64" i="37"/>
  <c r="H64" i="37"/>
  <c r="G55" i="37"/>
  <c r="F55" i="37"/>
  <c r="E55" i="37"/>
  <c r="D55" i="37"/>
  <c r="C55" i="37"/>
  <c r="B55" i="37"/>
  <c r="I54" i="37"/>
  <c r="H54" i="37"/>
  <c r="I53" i="37"/>
  <c r="H53" i="37"/>
  <c r="I52" i="37"/>
  <c r="H52" i="37"/>
  <c r="I51" i="37"/>
  <c r="H51" i="37"/>
  <c r="G42" i="37"/>
  <c r="F42" i="37"/>
  <c r="E42" i="37"/>
  <c r="D42" i="37"/>
  <c r="C42" i="37"/>
  <c r="B42" i="37"/>
  <c r="I41" i="37"/>
  <c r="H41" i="37"/>
  <c r="I40" i="37"/>
  <c r="H40" i="37"/>
  <c r="I39" i="37"/>
  <c r="H39" i="37"/>
  <c r="I38" i="37"/>
  <c r="H38" i="37"/>
  <c r="G29" i="37"/>
  <c r="F29" i="37"/>
  <c r="E29" i="37"/>
  <c r="D29" i="37"/>
  <c r="C29" i="37"/>
  <c r="I28" i="37"/>
  <c r="H28" i="37"/>
  <c r="I27" i="37"/>
  <c r="H27" i="37"/>
  <c r="I26" i="37"/>
  <c r="H26" i="37"/>
  <c r="I25" i="37"/>
  <c r="H25" i="37"/>
  <c r="G16" i="37"/>
  <c r="F16" i="37"/>
  <c r="E16" i="37"/>
  <c r="D16" i="37"/>
  <c r="C16" i="37"/>
  <c r="B16" i="37"/>
  <c r="I15" i="37"/>
  <c r="H15" i="37"/>
  <c r="I14" i="37"/>
  <c r="H14" i="37"/>
  <c r="I13" i="37"/>
  <c r="H13" i="37"/>
  <c r="I12" i="37"/>
  <c r="H12" i="37"/>
  <c r="I169" i="33" l="1"/>
  <c r="J169" i="33"/>
  <c r="I185" i="33"/>
  <c r="J185" i="33"/>
  <c r="I153" i="33"/>
  <c r="I137" i="33"/>
  <c r="J153" i="33"/>
  <c r="J137" i="33"/>
  <c r="I73" i="33"/>
  <c r="I105" i="33"/>
  <c r="J105" i="33"/>
  <c r="I121" i="33"/>
  <c r="J121" i="33"/>
  <c r="I57" i="33"/>
  <c r="I89" i="33"/>
  <c r="J73" i="33"/>
  <c r="J57" i="33"/>
  <c r="J89" i="33"/>
  <c r="H107" i="37"/>
  <c r="I107" i="37"/>
  <c r="I120" i="37"/>
  <c r="H120" i="37"/>
  <c r="H133" i="37"/>
  <c r="I133" i="37"/>
  <c r="I55" i="37"/>
  <c r="H55" i="37"/>
  <c r="I42" i="37"/>
  <c r="H42" i="37"/>
  <c r="I29" i="37"/>
  <c r="H29" i="37"/>
  <c r="H68" i="37"/>
  <c r="I68" i="37"/>
  <c r="I16" i="37"/>
  <c r="H81" i="37"/>
  <c r="I81" i="37"/>
  <c r="H16" i="37"/>
  <c r="H94" i="37"/>
  <c r="I94" i="37"/>
  <c r="N49" i="4" l="1"/>
  <c r="M49" i="4"/>
  <c r="O49" i="4" s="1"/>
  <c r="N40" i="4" l="1"/>
  <c r="M40" i="4"/>
  <c r="O40" i="4" s="1"/>
  <c r="B20" i="19" l="1"/>
  <c r="C20" i="19"/>
  <c r="D20" i="19"/>
  <c r="D22" i="19" s="1"/>
  <c r="E20" i="19"/>
  <c r="F20" i="19"/>
  <c r="G20" i="19"/>
  <c r="H20" i="19"/>
  <c r="I20" i="19"/>
  <c r="I22" i="19" s="1"/>
  <c r="J20" i="19"/>
  <c r="K20" i="19"/>
  <c r="B22" i="19"/>
  <c r="C22" i="19"/>
  <c r="E22" i="19"/>
  <c r="F22" i="19"/>
  <c r="G22" i="19"/>
  <c r="H22" i="19"/>
  <c r="J22" i="19"/>
  <c r="K22" i="19"/>
  <c r="M32" i="46"/>
  <c r="N27" i="46"/>
  <c r="M14" i="46"/>
  <c r="N14" i="46"/>
  <c r="M15" i="46"/>
  <c r="N15" i="46"/>
  <c r="M16" i="46"/>
  <c r="N16" i="46"/>
  <c r="M17" i="46"/>
  <c r="N17" i="46"/>
  <c r="L37" i="47"/>
  <c r="O15" i="46" l="1"/>
  <c r="O14" i="46"/>
  <c r="O17" i="46"/>
  <c r="O16" i="46"/>
  <c r="L13" i="47"/>
  <c r="M13" i="47"/>
  <c r="L14" i="47"/>
  <c r="M14" i="47"/>
  <c r="L15" i="47"/>
  <c r="M15" i="47"/>
  <c r="L16" i="47"/>
  <c r="M16" i="47"/>
  <c r="L17" i="47"/>
  <c r="M17" i="47"/>
  <c r="L18" i="47"/>
  <c r="M18" i="47"/>
  <c r="L19" i="47"/>
  <c r="M19" i="47"/>
  <c r="L20" i="47"/>
  <c r="M20" i="47"/>
  <c r="L21" i="47"/>
  <c r="M21" i="47"/>
  <c r="L22" i="47"/>
  <c r="M22" i="47"/>
  <c r="L23" i="47"/>
  <c r="M23" i="47"/>
  <c r="L24" i="47"/>
  <c r="M24" i="47"/>
  <c r="L25" i="47"/>
  <c r="M25" i="47"/>
  <c r="B26" i="47"/>
  <c r="C26" i="47"/>
  <c r="D26" i="47"/>
  <c r="E26" i="47"/>
  <c r="F26" i="47"/>
  <c r="G26" i="47"/>
  <c r="H26" i="47"/>
  <c r="I26" i="47"/>
  <c r="J26" i="47"/>
  <c r="K26" i="47"/>
  <c r="L34" i="47"/>
  <c r="M34" i="47"/>
  <c r="L35" i="47"/>
  <c r="M35" i="47"/>
  <c r="L36" i="47"/>
  <c r="M36" i="47"/>
  <c r="M37" i="47"/>
  <c r="L38" i="47"/>
  <c r="M38" i="47"/>
  <c r="L39" i="47"/>
  <c r="M39" i="47"/>
  <c r="L40" i="47"/>
  <c r="M40" i="47"/>
  <c r="L41" i="47"/>
  <c r="M41" i="47"/>
  <c r="L42" i="47"/>
  <c r="M42" i="47"/>
  <c r="L43" i="47"/>
  <c r="M43" i="47"/>
  <c r="L44" i="47"/>
  <c r="M44" i="47"/>
  <c r="L45" i="47"/>
  <c r="M45" i="47"/>
  <c r="L46" i="47"/>
  <c r="M46" i="47"/>
  <c r="B47" i="47"/>
  <c r="C47" i="47"/>
  <c r="D47" i="47"/>
  <c r="E47" i="47"/>
  <c r="F47" i="47"/>
  <c r="G47" i="47"/>
  <c r="H47" i="47"/>
  <c r="I47" i="47"/>
  <c r="J47" i="47"/>
  <c r="K47" i="47"/>
  <c r="N46" i="47" l="1"/>
  <c r="N45" i="47"/>
  <c r="N44" i="47"/>
  <c r="N43" i="47"/>
  <c r="N42" i="47"/>
  <c r="N41" i="47"/>
  <c r="N40" i="47"/>
  <c r="N39" i="47"/>
  <c r="N38" i="47"/>
  <c r="N37" i="47"/>
  <c r="N36" i="47"/>
  <c r="M47" i="47"/>
  <c r="N35" i="47"/>
  <c r="L47" i="47"/>
  <c r="N34" i="47"/>
  <c r="N25" i="47"/>
  <c r="N24" i="47"/>
  <c r="N23" i="47"/>
  <c r="N22" i="47"/>
  <c r="N21" i="47"/>
  <c r="N20" i="47"/>
  <c r="N19" i="47"/>
  <c r="N18" i="47"/>
  <c r="N17" i="47"/>
  <c r="N16" i="47"/>
  <c r="N15" i="47"/>
  <c r="N14" i="47"/>
  <c r="M26" i="47"/>
  <c r="N13" i="47"/>
  <c r="L26" i="47"/>
  <c r="N47" i="47" l="1"/>
  <c r="N26" i="47"/>
  <c r="M27" i="46" l="1"/>
  <c r="O27" i="46" s="1"/>
  <c r="M13" i="46" l="1"/>
  <c r="N13" i="46"/>
  <c r="C18" i="46"/>
  <c r="D18" i="46"/>
  <c r="E18" i="46"/>
  <c r="F18" i="46"/>
  <c r="G18" i="46"/>
  <c r="H18" i="46"/>
  <c r="I18" i="46"/>
  <c r="J18" i="46"/>
  <c r="K18" i="46"/>
  <c r="L18" i="46"/>
  <c r="M19" i="46"/>
  <c r="N19" i="46"/>
  <c r="M20" i="46"/>
  <c r="N20" i="46"/>
  <c r="M21" i="46"/>
  <c r="N21" i="46"/>
  <c r="M22" i="46"/>
  <c r="N22" i="46"/>
  <c r="M23" i="46"/>
  <c r="N23" i="46"/>
  <c r="C24" i="46"/>
  <c r="D24" i="46"/>
  <c r="E24" i="46"/>
  <c r="F24" i="46"/>
  <c r="G24" i="46"/>
  <c r="H24" i="46"/>
  <c r="I24" i="46"/>
  <c r="J24" i="46"/>
  <c r="K24" i="46"/>
  <c r="L24" i="46"/>
  <c r="M25" i="46"/>
  <c r="N25" i="46"/>
  <c r="M26" i="46"/>
  <c r="N26" i="46"/>
  <c r="M28" i="46"/>
  <c r="N28" i="46"/>
  <c r="M29" i="46"/>
  <c r="N29" i="46"/>
  <c r="M30" i="46"/>
  <c r="N30" i="46"/>
  <c r="M31" i="46"/>
  <c r="N31" i="46"/>
  <c r="N32" i="46"/>
  <c r="O26" i="46" l="1"/>
  <c r="O25" i="46"/>
  <c r="O23" i="46"/>
  <c r="O22" i="46"/>
  <c r="I33" i="46"/>
  <c r="H33" i="46"/>
  <c r="L33" i="46"/>
  <c r="K33" i="46"/>
  <c r="G33" i="46"/>
  <c r="J33" i="46"/>
  <c r="M24" i="46"/>
  <c r="O19" i="46"/>
  <c r="F33" i="46"/>
  <c r="E33" i="46"/>
  <c r="D33" i="46"/>
  <c r="C33" i="46"/>
  <c r="N18" i="46"/>
  <c r="O13" i="46"/>
  <c r="O29" i="46"/>
  <c r="O21" i="46"/>
  <c r="O28" i="46"/>
  <c r="O20" i="46"/>
  <c r="N24" i="46"/>
  <c r="O18" i="46"/>
  <c r="O30" i="46"/>
  <c r="O31" i="46"/>
  <c r="M18" i="46"/>
  <c r="E19" i="38"/>
  <c r="C19" i="38"/>
  <c r="B19" i="38"/>
  <c r="D13" i="38"/>
  <c r="D12" i="38"/>
  <c r="O24" i="46" l="1"/>
  <c r="M33" i="46"/>
  <c r="N33" i="46"/>
  <c r="O32" i="46"/>
  <c r="D19" i="38"/>
  <c r="C35" i="13"/>
  <c r="D35" i="13"/>
  <c r="E35" i="13"/>
  <c r="B35" i="13"/>
  <c r="O33" i="46" l="1"/>
  <c r="M24" i="9"/>
  <c r="L24" i="9"/>
  <c r="M21" i="9"/>
  <c r="L21" i="9"/>
  <c r="N24" i="9" l="1"/>
  <c r="N21" i="9"/>
  <c r="G146" i="37"/>
  <c r="F146" i="37"/>
  <c r="E146" i="37"/>
  <c r="D146" i="37"/>
  <c r="C146" i="37"/>
  <c r="B146" i="37"/>
  <c r="I145" i="37"/>
  <c r="H145" i="37"/>
  <c r="I144" i="37"/>
  <c r="H144" i="37"/>
  <c r="I143" i="37"/>
  <c r="H143" i="37"/>
  <c r="I142" i="37"/>
  <c r="H142" i="37"/>
  <c r="I146" i="37" l="1"/>
  <c r="H146" i="37"/>
  <c r="I48" i="8"/>
  <c r="H48" i="8"/>
  <c r="G48" i="8"/>
  <c r="F48" i="8"/>
  <c r="E48" i="8"/>
  <c r="D48" i="8"/>
  <c r="C48" i="8"/>
  <c r="B48" i="8"/>
  <c r="K47" i="8"/>
  <c r="J47" i="8"/>
  <c r="K46" i="8"/>
  <c r="J46" i="8"/>
  <c r="K45" i="8"/>
  <c r="J45" i="8"/>
  <c r="K44" i="8"/>
  <c r="K48" i="8" s="1"/>
  <c r="J44" i="8"/>
  <c r="J48" i="8" s="1"/>
  <c r="M18" i="19" l="1"/>
  <c r="L18" i="19"/>
  <c r="N18" i="19" l="1"/>
  <c r="B16" i="30"/>
  <c r="F34" i="13"/>
  <c r="G34" i="13"/>
  <c r="C13" i="25"/>
  <c r="B13" i="25"/>
  <c r="D12" i="25"/>
  <c r="K17" i="34"/>
  <c r="J17" i="34"/>
  <c r="I17" i="34"/>
  <c r="H17" i="34"/>
  <c r="G17" i="34"/>
  <c r="F17" i="34"/>
  <c r="E17" i="34"/>
  <c r="D17" i="34"/>
  <c r="C17" i="34"/>
  <c r="B17" i="34"/>
  <c r="M16" i="34"/>
  <c r="L16" i="34"/>
  <c r="M15" i="34"/>
  <c r="L15" i="34"/>
  <c r="M14" i="34"/>
  <c r="L14" i="34"/>
  <c r="M13" i="34"/>
  <c r="L13" i="34"/>
  <c r="M17" i="34" l="1"/>
  <c r="H34" i="13"/>
  <c r="L17" i="34"/>
  <c r="G33" i="13"/>
  <c r="G35" i="13" s="1"/>
  <c r="F33" i="13"/>
  <c r="F35" i="13" s="1"/>
  <c r="L15" i="13"/>
  <c r="M15" i="13"/>
  <c r="L16" i="13"/>
  <c r="M16" i="13"/>
  <c r="L17" i="13"/>
  <c r="M17" i="13"/>
  <c r="L18" i="13"/>
  <c r="M18" i="13"/>
  <c r="L19" i="13"/>
  <c r="M19" i="13"/>
  <c r="L20" i="13"/>
  <c r="M20" i="13"/>
  <c r="L21" i="13"/>
  <c r="M21" i="13"/>
  <c r="L22" i="13"/>
  <c r="M22" i="13"/>
  <c r="M13" i="27"/>
  <c r="M14" i="27"/>
  <c r="M15" i="27"/>
  <c r="M16" i="27"/>
  <c r="M17" i="27"/>
  <c r="M18" i="27"/>
  <c r="M19" i="27"/>
  <c r="M20" i="27"/>
  <c r="M21" i="27"/>
  <c r="M22" i="27"/>
  <c r="L14" i="27"/>
  <c r="L15" i="27"/>
  <c r="L16" i="27"/>
  <c r="L17" i="27"/>
  <c r="L18" i="27"/>
  <c r="N18" i="27" s="1"/>
  <c r="L19" i="27"/>
  <c r="N19" i="27" s="1"/>
  <c r="L20" i="27"/>
  <c r="L21" i="27"/>
  <c r="L22" i="27"/>
  <c r="J14" i="8"/>
  <c r="K14" i="8"/>
  <c r="J15" i="8"/>
  <c r="K15" i="8"/>
  <c r="J16" i="8"/>
  <c r="K16" i="8"/>
  <c r="K13" i="8"/>
  <c r="J13" i="8"/>
  <c r="C19" i="9"/>
  <c r="D19" i="9"/>
  <c r="E19" i="9"/>
  <c r="F19" i="9"/>
  <c r="G19" i="9"/>
  <c r="H19" i="9"/>
  <c r="I19" i="9"/>
  <c r="J19" i="9"/>
  <c r="K19" i="9"/>
  <c r="B19" i="9"/>
  <c r="B17" i="8"/>
  <c r="C17" i="8"/>
  <c r="D17" i="8"/>
  <c r="E17" i="8"/>
  <c r="F17" i="8"/>
  <c r="G17" i="8"/>
  <c r="H17" i="8"/>
  <c r="I17" i="8"/>
  <c r="G20" i="33"/>
  <c r="G21" i="33"/>
  <c r="G22" i="33"/>
  <c r="G23" i="33"/>
  <c r="G24" i="33"/>
  <c r="G25" i="33"/>
  <c r="G26" i="33"/>
  <c r="G27" i="33"/>
  <c r="G28" i="33"/>
  <c r="G19" i="33"/>
  <c r="E29" i="33"/>
  <c r="F29" i="33"/>
  <c r="D29" i="33"/>
  <c r="Q12" i="5"/>
  <c r="R12" i="5"/>
  <c r="S12" i="5"/>
  <c r="Q14" i="5"/>
  <c r="R14" i="5"/>
  <c r="S14" i="5"/>
  <c r="Q15" i="5"/>
  <c r="R15" i="5"/>
  <c r="S15" i="5"/>
  <c r="Q16" i="5"/>
  <c r="R16" i="5"/>
  <c r="S16" i="5"/>
  <c r="N17" i="5"/>
  <c r="O17" i="5"/>
  <c r="P17" i="5"/>
  <c r="C17" i="5"/>
  <c r="D17" i="5"/>
  <c r="E17" i="5"/>
  <c r="F17" i="5"/>
  <c r="G17" i="5"/>
  <c r="H17" i="5"/>
  <c r="I17" i="5"/>
  <c r="J17" i="5"/>
  <c r="K17" i="5"/>
  <c r="L17" i="5"/>
  <c r="M17" i="5"/>
  <c r="B17" i="5"/>
  <c r="D21" i="4"/>
  <c r="E21" i="4"/>
  <c r="F21" i="4"/>
  <c r="G21" i="4"/>
  <c r="H21" i="4"/>
  <c r="I21" i="4"/>
  <c r="J21" i="4"/>
  <c r="K21" i="4"/>
  <c r="L21" i="4"/>
  <c r="C21" i="4"/>
  <c r="M14" i="4"/>
  <c r="N14" i="4"/>
  <c r="M15" i="4"/>
  <c r="N15" i="4"/>
  <c r="M16" i="4"/>
  <c r="N16" i="4"/>
  <c r="N13" i="4"/>
  <c r="D17" i="4"/>
  <c r="E17" i="4"/>
  <c r="F17" i="4"/>
  <c r="G17" i="4"/>
  <c r="H17" i="4"/>
  <c r="I17" i="4"/>
  <c r="J17" i="4"/>
  <c r="K17" i="4"/>
  <c r="L17" i="4"/>
  <c r="C17" i="4"/>
  <c r="L15" i="19"/>
  <c r="M15" i="19"/>
  <c r="L16" i="19"/>
  <c r="M16" i="19"/>
  <c r="L17" i="19"/>
  <c r="M17" i="19"/>
  <c r="L19" i="19"/>
  <c r="M19" i="19"/>
  <c r="M14" i="19"/>
  <c r="M20" i="19" s="1"/>
  <c r="L34" i="29"/>
  <c r="M34" i="29"/>
  <c r="L35" i="29"/>
  <c r="M35" i="29"/>
  <c r="M33" i="29"/>
  <c r="L33" i="29"/>
  <c r="M29" i="18"/>
  <c r="L29" i="18"/>
  <c r="K29" i="18"/>
  <c r="J29" i="18"/>
  <c r="I29" i="18"/>
  <c r="H29" i="18"/>
  <c r="G29" i="18"/>
  <c r="F29" i="18"/>
  <c r="E29" i="18"/>
  <c r="D29" i="18"/>
  <c r="C29" i="18"/>
  <c r="B29" i="18"/>
  <c r="O28" i="18"/>
  <c r="N28" i="18"/>
  <c r="O27" i="18"/>
  <c r="N27" i="18"/>
  <c r="P27" i="18" s="1"/>
  <c r="O26" i="18"/>
  <c r="N26" i="18"/>
  <c r="E16" i="18"/>
  <c r="D16" i="18"/>
  <c r="O13" i="18"/>
  <c r="O14" i="18"/>
  <c r="O15" i="18"/>
  <c r="N14" i="18"/>
  <c r="N15" i="18"/>
  <c r="N13" i="18"/>
  <c r="L14" i="9"/>
  <c r="M14" i="9"/>
  <c r="L15" i="9"/>
  <c r="M15" i="9"/>
  <c r="L16" i="9"/>
  <c r="M16" i="9"/>
  <c r="L17" i="9"/>
  <c r="M17" i="9"/>
  <c r="L18" i="9"/>
  <c r="M18" i="9"/>
  <c r="M13" i="9"/>
  <c r="L13" i="9"/>
  <c r="L21" i="19"/>
  <c r="M21" i="19"/>
  <c r="M22" i="19" s="1"/>
  <c r="L14" i="19"/>
  <c r="L20" i="19" s="1"/>
  <c r="D13" i="11"/>
  <c r="D14" i="11"/>
  <c r="D15" i="11"/>
  <c r="D16" i="11"/>
  <c r="D17" i="11"/>
  <c r="D18" i="11"/>
  <c r="D12" i="11"/>
  <c r="D19" i="11" s="1"/>
  <c r="P28" i="18"/>
  <c r="C16" i="18"/>
  <c r="F16" i="18"/>
  <c r="G16" i="18"/>
  <c r="H16" i="18"/>
  <c r="I16" i="18"/>
  <c r="J16" i="18"/>
  <c r="K16" i="18"/>
  <c r="L16" i="18"/>
  <c r="M16" i="18"/>
  <c r="B16" i="18"/>
  <c r="D11" i="25"/>
  <c r="D10" i="25"/>
  <c r="C19" i="11"/>
  <c r="E19" i="11"/>
  <c r="B19" i="11"/>
  <c r="M19" i="4"/>
  <c r="N19" i="4"/>
  <c r="M20" i="4"/>
  <c r="N20" i="4"/>
  <c r="N18" i="4"/>
  <c r="M18" i="4"/>
  <c r="M13" i="4"/>
  <c r="C28" i="29"/>
  <c r="D28" i="29"/>
  <c r="E28" i="29"/>
  <c r="F28" i="29"/>
  <c r="G28" i="29"/>
  <c r="H28" i="29"/>
  <c r="I28" i="29"/>
  <c r="J28" i="29"/>
  <c r="K28" i="29"/>
  <c r="B28" i="29"/>
  <c r="M27" i="29"/>
  <c r="L27" i="29"/>
  <c r="M26" i="29"/>
  <c r="L26" i="29"/>
  <c r="M25" i="29"/>
  <c r="L25" i="29"/>
  <c r="M23" i="29"/>
  <c r="L23" i="29"/>
  <c r="M21" i="29"/>
  <c r="L21" i="29"/>
  <c r="M19" i="29"/>
  <c r="L19" i="29"/>
  <c r="M18" i="29"/>
  <c r="L18" i="29"/>
  <c r="M16" i="29"/>
  <c r="L16" i="29"/>
  <c r="M15" i="29"/>
  <c r="L15" i="29"/>
  <c r="N15" i="29" s="1"/>
  <c r="M14" i="29"/>
  <c r="L14" i="29"/>
  <c r="M13" i="29"/>
  <c r="L13" i="29"/>
  <c r="C36" i="29"/>
  <c r="D36" i="29"/>
  <c r="E36" i="29"/>
  <c r="F36" i="29"/>
  <c r="G36" i="29"/>
  <c r="H36" i="29"/>
  <c r="I36" i="29"/>
  <c r="J36" i="29"/>
  <c r="K36" i="29"/>
  <c r="B36" i="29"/>
  <c r="K17" i="28"/>
  <c r="J17" i="28"/>
  <c r="I17" i="28"/>
  <c r="H17" i="28"/>
  <c r="G17" i="28"/>
  <c r="F17" i="28"/>
  <c r="E17" i="28"/>
  <c r="D17" i="28"/>
  <c r="C17" i="28"/>
  <c r="B17" i="28"/>
  <c r="M16" i="28"/>
  <c r="L16" i="28"/>
  <c r="M15" i="28"/>
  <c r="L15" i="28"/>
  <c r="M14" i="28"/>
  <c r="L14" i="28"/>
  <c r="M13" i="28"/>
  <c r="L13" i="28"/>
  <c r="M12" i="28"/>
  <c r="L12" i="28"/>
  <c r="M11" i="28"/>
  <c r="L11" i="28"/>
  <c r="N24" i="4"/>
  <c r="M24" i="4"/>
  <c r="O24" i="4" s="1"/>
  <c r="N23" i="4"/>
  <c r="M23" i="4"/>
  <c r="O23" i="4" s="1"/>
  <c r="N22" i="4"/>
  <c r="M22" i="4"/>
  <c r="O22" i="4" s="1"/>
  <c r="K24" i="13"/>
  <c r="J24" i="13"/>
  <c r="I24" i="13"/>
  <c r="H24" i="13"/>
  <c r="G24" i="13"/>
  <c r="F24" i="13"/>
  <c r="E24" i="13"/>
  <c r="D24" i="13"/>
  <c r="C24" i="13"/>
  <c r="B24" i="13"/>
  <c r="M23" i="13"/>
  <c r="L23" i="13"/>
  <c r="M14" i="13"/>
  <c r="L14" i="13"/>
  <c r="M13" i="13"/>
  <c r="L13" i="13"/>
  <c r="K23" i="27"/>
  <c r="J23" i="27"/>
  <c r="I23" i="27"/>
  <c r="H23" i="27"/>
  <c r="G23" i="27"/>
  <c r="F23" i="27"/>
  <c r="E23" i="27"/>
  <c r="D23" i="27"/>
  <c r="C23" i="27"/>
  <c r="B23" i="27"/>
  <c r="L13" i="27"/>
  <c r="K29" i="2"/>
  <c r="J29" i="2"/>
  <c r="I29" i="2"/>
  <c r="H29" i="2"/>
  <c r="G29" i="2"/>
  <c r="F29" i="2"/>
  <c r="E29" i="2"/>
  <c r="D29" i="2"/>
  <c r="C29" i="2"/>
  <c r="B29" i="2"/>
  <c r="M28" i="2"/>
  <c r="L28" i="2"/>
  <c r="M27" i="2"/>
  <c r="L27" i="2"/>
  <c r="M26" i="2"/>
  <c r="L26" i="2"/>
  <c r="M25" i="2"/>
  <c r="L25" i="2"/>
  <c r="M23" i="2"/>
  <c r="L23" i="2"/>
  <c r="M21" i="2"/>
  <c r="L21" i="2"/>
  <c r="M19" i="2"/>
  <c r="L19" i="2"/>
  <c r="M18" i="2"/>
  <c r="L18" i="2"/>
  <c r="M16" i="2"/>
  <c r="L16" i="2"/>
  <c r="M15" i="2"/>
  <c r="L15" i="2"/>
  <c r="M14" i="2"/>
  <c r="L14" i="2"/>
  <c r="M13" i="2"/>
  <c r="L13" i="2"/>
  <c r="O20" i="4" l="1"/>
  <c r="O19" i="4"/>
  <c r="L22" i="19"/>
  <c r="P26" i="18"/>
  <c r="O16" i="4"/>
  <c r="O15" i="4"/>
  <c r="O14" i="4"/>
  <c r="N21" i="13"/>
  <c r="N17" i="13"/>
  <c r="N22" i="27"/>
  <c r="N20" i="27"/>
  <c r="N15" i="27"/>
  <c r="N14" i="27"/>
  <c r="M36" i="29"/>
  <c r="N33" i="29"/>
  <c r="N25" i="29"/>
  <c r="N21" i="29"/>
  <c r="N18" i="29"/>
  <c r="O16" i="18"/>
  <c r="P14" i="18"/>
  <c r="N13" i="28"/>
  <c r="N13" i="2"/>
  <c r="N23" i="13"/>
  <c r="N19" i="13"/>
  <c r="N15" i="13"/>
  <c r="P29" i="18"/>
  <c r="D13" i="25"/>
  <c r="N16" i="27"/>
  <c r="K25" i="4"/>
  <c r="G25" i="4"/>
  <c r="M21" i="4"/>
  <c r="Q17" i="5"/>
  <c r="N21" i="4"/>
  <c r="C25" i="4"/>
  <c r="I25" i="4"/>
  <c r="E25" i="4"/>
  <c r="J25" i="4"/>
  <c r="N17" i="4"/>
  <c r="N25" i="4" s="1"/>
  <c r="F25" i="4"/>
  <c r="S17" i="5"/>
  <c r="N16" i="18"/>
  <c r="J17" i="8"/>
  <c r="N15" i="28"/>
  <c r="M19" i="9"/>
  <c r="N17" i="9"/>
  <c r="N16" i="9"/>
  <c r="N14" i="9"/>
  <c r="N29" i="18"/>
  <c r="N35" i="29"/>
  <c r="K17" i="8"/>
  <c r="N27" i="29"/>
  <c r="L25" i="4"/>
  <c r="H25" i="4"/>
  <c r="D25" i="4"/>
  <c r="R17" i="5"/>
  <c r="N14" i="2"/>
  <c r="N16" i="2"/>
  <c r="N19" i="2"/>
  <c r="N23" i="2"/>
  <c r="N26" i="2"/>
  <c r="N28" i="2"/>
  <c r="N15" i="2"/>
  <c r="N18" i="2"/>
  <c r="N21" i="2"/>
  <c r="N25" i="2"/>
  <c r="N27" i="2"/>
  <c r="N14" i="19"/>
  <c r="L28" i="29"/>
  <c r="N13" i="29"/>
  <c r="N16" i="19"/>
  <c r="L23" i="27"/>
  <c r="N13" i="27"/>
  <c r="M24" i="13"/>
  <c r="M17" i="28"/>
  <c r="M28" i="29"/>
  <c r="O18" i="4"/>
  <c r="P13" i="18"/>
  <c r="N21" i="19"/>
  <c r="N18" i="9"/>
  <c r="N15" i="9"/>
  <c r="P15" i="18"/>
  <c r="N34" i="29"/>
  <c r="G29" i="33"/>
  <c r="M23" i="27"/>
  <c r="N22" i="13"/>
  <c r="N20" i="13"/>
  <c r="N18" i="13"/>
  <c r="N16" i="13"/>
  <c r="H33" i="13"/>
  <c r="H35" i="13" s="1"/>
  <c r="L24" i="13"/>
  <c r="N13" i="13"/>
  <c r="L17" i="28"/>
  <c r="N11" i="28"/>
  <c r="M17" i="4"/>
  <c r="O17" i="4" s="1"/>
  <c r="O13" i="4"/>
  <c r="N19" i="19"/>
  <c r="M29" i="2"/>
  <c r="N14" i="13"/>
  <c r="N12" i="28"/>
  <c r="N14" i="28"/>
  <c r="N16" i="28"/>
  <c r="L36" i="29"/>
  <c r="N36" i="29" s="1"/>
  <c r="N14" i="29"/>
  <c r="N16" i="29"/>
  <c r="N19" i="29"/>
  <c r="N23" i="29"/>
  <c r="N26" i="29"/>
  <c r="O29" i="18"/>
  <c r="N17" i="19"/>
  <c r="N15" i="19"/>
  <c r="N21" i="27"/>
  <c r="N17" i="27"/>
  <c r="L19" i="9"/>
  <c r="N13" i="9"/>
  <c r="L29" i="2"/>
  <c r="N20" i="19" l="1"/>
  <c r="N22" i="19" s="1"/>
  <c r="O21" i="4"/>
  <c r="P16" i="18"/>
  <c r="N24" i="13"/>
  <c r="M25" i="4"/>
  <c r="O25" i="4" s="1"/>
  <c r="N19" i="9"/>
  <c r="N29" i="2"/>
  <c r="N28" i="29"/>
  <c r="N17" i="28"/>
  <c r="N23" i="27"/>
</calcChain>
</file>

<file path=xl/sharedStrings.xml><?xml version="1.0" encoding="utf-8"?>
<sst xmlns="http://schemas.openxmlformats.org/spreadsheetml/2006/main" count="1682" uniqueCount="553">
  <si>
    <t>HSCB Delegated Statutory Functions/Corporate Parenting Returns</t>
  </si>
  <si>
    <t>Looked After Children</t>
  </si>
  <si>
    <t>Report Title:  Looked After Children By Legal Status</t>
  </si>
  <si>
    <t>Period Ended:</t>
  </si>
  <si>
    <t>Table Number 10.3.1</t>
  </si>
  <si>
    <t>Trust:</t>
  </si>
  <si>
    <t xml:space="preserve">10.3.1 Current legal status for all Looked After Children at 31st March of the reporting year </t>
  </si>
  <si>
    <t xml:space="preserve">(excluding any who are Looked After on that day only by virtue of a short break arrangement) </t>
  </si>
  <si>
    <t>&lt;1</t>
  </si>
  <si>
    <t>1-4</t>
  </si>
  <si>
    <t>5-11</t>
  </si>
  <si>
    <t>12-15</t>
  </si>
  <si>
    <t>16+</t>
  </si>
  <si>
    <t>Total</t>
  </si>
  <si>
    <t>Legal status</t>
  </si>
  <si>
    <t>M</t>
  </si>
  <si>
    <t>F</t>
  </si>
  <si>
    <t>Art   21(1)           Accommodated &lt;16</t>
  </si>
  <si>
    <t>Art. 21(3)            Accommodated 16+</t>
  </si>
  <si>
    <t>Art. 21(4)            Accommodated</t>
  </si>
  <si>
    <t>Art. 21(5)            Accommodated 16+ &lt;21</t>
  </si>
  <si>
    <t>Art. 44 (5)           Secure</t>
  </si>
  <si>
    <t>Art. 44 (6)           Interim Secure</t>
  </si>
  <si>
    <t>Art. 50 (1) (a)     Care Order</t>
  </si>
  <si>
    <t>Art. 57 (1)          Interim CO</t>
  </si>
  <si>
    <t>Deemed Care Order</t>
  </si>
  <si>
    <t>Emergency Protection Order Art. 63</t>
  </si>
  <si>
    <t>Art. 23(2)  Accommodated</t>
  </si>
  <si>
    <t xml:space="preserve">Other   </t>
  </si>
  <si>
    <t>TOTAL</t>
  </si>
  <si>
    <t>Age and Gender of of Looked After Children should match age breakdowns in tables:</t>
  </si>
  <si>
    <t>10.3.2</t>
  </si>
  <si>
    <t>10.3.3</t>
  </si>
  <si>
    <t>10.3.12</t>
  </si>
  <si>
    <t>10.3.26</t>
  </si>
  <si>
    <t>Report Title:  Looked After Children By Ethnicity and Religion</t>
  </si>
  <si>
    <t>31.3.24</t>
  </si>
  <si>
    <t>Table Number 10.3.2</t>
  </si>
  <si>
    <t>Looked After Children at 31 March 2024 by Ethnicity</t>
  </si>
  <si>
    <t>Ethnicity</t>
  </si>
  <si>
    <t xml:space="preserve"> 5 - 11</t>
  </si>
  <si>
    <t>White</t>
  </si>
  <si>
    <t>Chinese</t>
  </si>
  <si>
    <t>Irish Traveller</t>
  </si>
  <si>
    <t>Roma Traveller</t>
  </si>
  <si>
    <t>Indian</t>
  </si>
  <si>
    <t>Pakistani</t>
  </si>
  <si>
    <t>Bangladeshi</t>
  </si>
  <si>
    <t>Black Caribbean</t>
  </si>
  <si>
    <t>Black African</t>
  </si>
  <si>
    <t>Black Other</t>
  </si>
  <si>
    <t>Mixed Ethnic Group</t>
  </si>
  <si>
    <t>Any Other Ethnic Group</t>
  </si>
  <si>
    <t>Not Stated</t>
  </si>
  <si>
    <t>Looked After Children at 31 March 2024 by Religion</t>
  </si>
  <si>
    <t>Religion</t>
  </si>
  <si>
    <t>Roman Catholic</t>
  </si>
  <si>
    <t>Presbyterian</t>
  </si>
  <si>
    <t>Church of Ireland</t>
  </si>
  <si>
    <t>Church of England</t>
  </si>
  <si>
    <t>Methodist</t>
  </si>
  <si>
    <t>Other Christian</t>
  </si>
  <si>
    <t>Jewish</t>
  </si>
  <si>
    <t>Muslim</t>
  </si>
  <si>
    <t>Other</t>
  </si>
  <si>
    <t>Not Known</t>
  </si>
  <si>
    <t>Not Completed</t>
  </si>
  <si>
    <t>None</t>
  </si>
  <si>
    <t>Refused</t>
  </si>
  <si>
    <t>Note: Please ensure totals agree with those at 10.3.1</t>
  </si>
  <si>
    <t>Report Title:  Looked After Children By Placement Type</t>
  </si>
  <si>
    <t>Table Number 10.3.3</t>
  </si>
  <si>
    <t>Placement of Looked After Children at 31 March  2024</t>
  </si>
  <si>
    <t>All Looked After Children</t>
  </si>
  <si>
    <t>Statutory*</t>
  </si>
  <si>
    <t>Voluntary</t>
  </si>
  <si>
    <t>Private</t>
  </si>
  <si>
    <t>ECR</t>
  </si>
  <si>
    <t>Secure</t>
  </si>
  <si>
    <t xml:space="preserve"> Residential Total</t>
  </si>
  <si>
    <t>Fostering</t>
  </si>
  <si>
    <t>Kinship Care</t>
  </si>
  <si>
    <t>Kinship Care (Friends/relatives)</t>
  </si>
  <si>
    <t>Unregulated (In Placement &gt;12 weeks and not yet approved)</t>
  </si>
  <si>
    <t>Independent Providers</t>
  </si>
  <si>
    <t xml:space="preserve">Fostering Total </t>
  </si>
  <si>
    <t>Placed at Home with Parents</t>
  </si>
  <si>
    <t>Other Placements</t>
  </si>
  <si>
    <t>Jointly Supported Accommodation Projects</t>
  </si>
  <si>
    <t>Juvenile Justice Centre</t>
  </si>
  <si>
    <t>Supported Lodgings</t>
  </si>
  <si>
    <t>Tenancy Arrangement</t>
  </si>
  <si>
    <t>Unregulated Be-Spoke Arrangement</t>
  </si>
  <si>
    <t xml:space="preserve">Overall TOTAL     </t>
  </si>
  <si>
    <t xml:space="preserve"> Note: Age is at 31 March 2024</t>
  </si>
  <si>
    <t>Note: Please ensure totals agree with those at 10.3.1, 10.3.2</t>
  </si>
  <si>
    <t>Ensure that the Totals for Secure match those at 10.3.37 Cell C12</t>
  </si>
  <si>
    <t>For Kinship assessments please report the number of Stage 1 and Stage 2 assessments completed at period end</t>
  </si>
  <si>
    <t>Note: Secure figure above may not match 10.3.37 data from Lakewood as Lakewood may hold a bed for a child which has been moved to Woodlands for a short period.</t>
  </si>
  <si>
    <t>Trusts should ensure there is no duplication e.g where a child is in secure accommodation at end date and you are also holding a residential place.</t>
  </si>
  <si>
    <t>Report Title:  Looked After Children By Age and Length of Time Looked After</t>
  </si>
  <si>
    <t>Table Number 10.3.4</t>
  </si>
  <si>
    <t>Age bands and length of time looked after for all Looked After Children at period end</t>
  </si>
  <si>
    <t>Length of time Looked After at period end</t>
  </si>
  <si>
    <t>&lt; 3 months</t>
  </si>
  <si>
    <t>3 months to &lt; 1year</t>
  </si>
  <si>
    <t>1 year &lt; 3 years</t>
  </si>
  <si>
    <t>3 years &lt; 5years</t>
  </si>
  <si>
    <t>5years &lt; 10 years</t>
  </si>
  <si>
    <t>10+ years</t>
  </si>
  <si>
    <t>Note: Age at period end</t>
  </si>
  <si>
    <t>Note: Please ensure totals agree with those at 10.3.1, 10.3.2, 10.3.3</t>
  </si>
  <si>
    <t>Report Title:  Respite</t>
  </si>
  <si>
    <t>Period:</t>
  </si>
  <si>
    <t>1.10.23 - 31.3.24</t>
  </si>
  <si>
    <t>Table Number 10.3.5</t>
  </si>
  <si>
    <t>Number of children provided with a short break during the period 1.10.23-31.3.24 who became Looked After by virtue of the short break arrangement.</t>
  </si>
  <si>
    <t>Name of Unit</t>
  </si>
  <si>
    <t>Children/Young People</t>
  </si>
  <si>
    <t>No. of Children</t>
  </si>
  <si>
    <t>Events / Episodes</t>
  </si>
  <si>
    <t>Total Over night</t>
  </si>
  <si>
    <t>No. of Ch/YP</t>
  </si>
  <si>
    <t xml:space="preserve">Total Over night </t>
  </si>
  <si>
    <t>Events/ Episodes</t>
  </si>
  <si>
    <t>Forest Lodge</t>
  </si>
  <si>
    <t>Barnardo’s Short Breaks</t>
  </si>
  <si>
    <t>Lindsay House</t>
  </si>
  <si>
    <t>Note: Information on respite should be provided for those children who received from both Foster Carers and Units.</t>
  </si>
  <si>
    <t>Report Title:  Children/Young People Placed in a Hospital</t>
  </si>
  <si>
    <t>Period :</t>
  </si>
  <si>
    <t>Table Number 10.3.6</t>
  </si>
  <si>
    <r>
      <t xml:space="preserve">Children/Young People  Accommodated for </t>
    </r>
    <r>
      <rPr>
        <sz val="11"/>
        <color rgb="FFFF0000"/>
        <rFont val="Arial"/>
        <family val="2"/>
      </rPr>
      <t>3 months or more</t>
    </r>
    <r>
      <rPr>
        <sz val="11"/>
        <rFont val="Arial"/>
        <family val="2"/>
      </rPr>
      <t xml:space="preserve"> in a Hospital During the period</t>
    </r>
  </si>
  <si>
    <t>Facility Name</t>
  </si>
  <si>
    <t>Age at Placement</t>
  </si>
  <si>
    <t>Number Resident at Period End</t>
  </si>
  <si>
    <t xml:space="preserve">   Under 16</t>
  </si>
  <si>
    <t xml:space="preserve">       16+</t>
  </si>
  <si>
    <t>Beechcroft</t>
  </si>
  <si>
    <t>Iveagh</t>
  </si>
  <si>
    <t>Note: this does not apply to hostels or other accommodation which falls with the unregulated placement notifications criteria and which is noted elsewhere in this report</t>
  </si>
  <si>
    <t>Report Title:  Children/Young People Placed in Adult Facilities</t>
  </si>
  <si>
    <t>Table Number 10.3.7</t>
  </si>
  <si>
    <r>
      <t xml:space="preserve">Children/Young People  Accommodated for </t>
    </r>
    <r>
      <rPr>
        <sz val="11"/>
        <color rgb="FFFF0000"/>
        <rFont val="Arial"/>
        <family val="2"/>
      </rPr>
      <t>3 months or more</t>
    </r>
    <r>
      <rPr>
        <sz val="11"/>
        <rFont val="Arial"/>
        <family val="2"/>
      </rPr>
      <t xml:space="preserve"> in Adult Facilities During the period</t>
    </r>
  </si>
  <si>
    <t>Report Title:  Facilities for Looked After Children</t>
  </si>
  <si>
    <t>Table Number 10.3.8</t>
  </si>
  <si>
    <t xml:space="preserve">(a) What facilities – statutory, voluntary and private are available to care for  Looked After Children </t>
  </si>
  <si>
    <t>Name of Residential Unit</t>
  </si>
  <si>
    <t>Statutory</t>
  </si>
  <si>
    <t>No of Beds</t>
  </si>
  <si>
    <t>No of Beds available to Trust</t>
  </si>
  <si>
    <t>Trust % occupancy 1.10.23-31.3.24</t>
  </si>
  <si>
    <t>No of Respite beds</t>
  </si>
  <si>
    <t>Respite % occupancy</t>
  </si>
  <si>
    <t>Mertoun</t>
  </si>
  <si>
    <t>Yes</t>
  </si>
  <si>
    <t>Aisling House</t>
  </si>
  <si>
    <t>Slemish</t>
  </si>
  <si>
    <t>Arar</t>
  </si>
  <si>
    <t>Glandore Avenue Children's Home</t>
  </si>
  <si>
    <t>444 Antrim Road</t>
  </si>
  <si>
    <t>North Road Children's Home</t>
  </si>
  <si>
    <t>Fortwilliam Park</t>
  </si>
  <si>
    <t>Osborne House Children's Home</t>
  </si>
  <si>
    <t>Somerton Road</t>
  </si>
  <si>
    <t>Glencraig Community</t>
  </si>
  <si>
    <t>Facilities providing Short Breaks for Children with a Disability</t>
  </si>
  <si>
    <t>(b) Foster Care</t>
  </si>
  <si>
    <t>Number of Foster Carers</t>
  </si>
  <si>
    <t>Number of Approved Places Offered</t>
  </si>
  <si>
    <t>Notes:</t>
  </si>
  <si>
    <t>% Occupancy = Total occupied bed days as a percentage of the  Number of beds x number of days in period.</t>
  </si>
  <si>
    <t>Occupied means the bed is not available for allocation to another Looked After Child</t>
  </si>
  <si>
    <t>Respite beds are those 'solely' identified for this purpose.</t>
  </si>
  <si>
    <t>Report Title:  Placement Moves of Looked After Children</t>
  </si>
  <si>
    <t>Table Number 10.3.9</t>
  </si>
  <si>
    <t xml:space="preserve">Number, Age and Gender of each LAC who experienced placement moves in the period. </t>
  </si>
  <si>
    <t>Placement changes</t>
  </si>
  <si>
    <t>0-4</t>
  </si>
  <si>
    <t>Number who moved once</t>
  </si>
  <si>
    <t>Number who moved twice</t>
  </si>
  <si>
    <t>Number who moved 3 times</t>
  </si>
  <si>
    <t>Number who moved 4 times or more</t>
  </si>
  <si>
    <t xml:space="preserve">Provide an explanation of actions taken to reduce placement moves during the period.
The number of placement moves within this reporting period has reduced by 53. It is of note that the number of children subject to 4 or more moves has decreased by 13 in this reporting period, from 20 to 7.  There has been an increase in the number of children who experience placement moves once (30) and twice (18) and an increase of 7 children who move 3 times.  This reduction in placement moves, despite the continued increase in the number of children in care, is reflective of the increase in number of children inappropriately placed. 
However it also reflects the proactive and collaborative actions take across our placements and field social work services, which includes:
• The fostering leadership group twice weekly (minimum) placement meetings, monthly duty meetings and long term match reviews to ensure appropriate placements are made to meet the individual needs of Looked after Children, matched with the skill base of foster carers, to avoid and minimise placement moves when Looked after Children are being matched for placements. These review meetings also take cognisance of Looked after Children placed within independent fostering agencies to avoid “drift” in care planning of children placed outside of Trust placements. 
• Fostering and Adoption Principal social work staff meet regular to review children aged 0-5 years in foster care in order to again prevent drift where possible and also promote timely move on for children who should ideally not be in a foster placement to achieve permanence as quickly as possible.
• Bi-monthly review meetings are also held with independent fostering agencies to ensure the needs of children placed with these agencies are being met appropriately within these placements, that disruptions are managed well and in a timely fashion to ensure contingency planning and endeavor to mitigate unnecessary placement moves for children.  
• ‘Placement Under Pressure’ and Placement Support Meetings are convened across fostering and field social work teams to support children and carers and to try and prevent placement disruption where possible.
</t>
  </si>
  <si>
    <t>Count all moves i.e. as per COR12 report.</t>
  </si>
  <si>
    <t>Age is at period end date</t>
  </si>
  <si>
    <t>Source: COR12, Soscare</t>
  </si>
  <si>
    <t>(b) Placment Moves for Looked After Children0 (excluding regular respite with same carer (Planned Respite)</t>
  </si>
  <si>
    <t>??</t>
  </si>
  <si>
    <t xml:space="preserve">NOTE: </t>
  </si>
  <si>
    <t>COR 12 - This report is with BSO for Amendment to ensure that it does not include children admitted for Short Break Purposes</t>
  </si>
  <si>
    <t>COR provides data on all placement moves</t>
  </si>
  <si>
    <t>Cor12(i) - Will also be amended to ensure that it does not include children admitted for Short Break Purposes</t>
  </si>
  <si>
    <t>COR12(i) provides data on placement moves excluding moves for the purposes of short breaks</t>
  </si>
  <si>
    <t>This will be completed for 1 April 2015 onwards</t>
  </si>
  <si>
    <t>Report Title:  Looked After Children awaiting Assessment or Treatment with Child and Adolescent Mental Health Services</t>
  </si>
  <si>
    <t>Table Number 10.3.10(a)</t>
  </si>
  <si>
    <t>How many Looked After Children are awaiting assessment or treatment with Child and Adolescent Mental Health Services at period end</t>
  </si>
  <si>
    <t xml:space="preserve">Report Title:  Therapeutic Services for Looked After Children </t>
  </si>
  <si>
    <t>Table Number 10.3.10(b)</t>
  </si>
  <si>
    <t>10.3.10 (b) Therapeutic Services for Looked After Children and Adopted Children</t>
  </si>
  <si>
    <t>Referrals</t>
  </si>
  <si>
    <t>Foster Care (non kin/traditional)</t>
  </si>
  <si>
    <t>Kinship Foster Care</t>
  </si>
  <si>
    <t>Residential Care</t>
  </si>
  <si>
    <t>Young People Exiting Care</t>
  </si>
  <si>
    <t>Post Adoption Support</t>
  </si>
  <si>
    <t>Total Number of Referrals received this period</t>
  </si>
  <si>
    <t>Source of these referrals received from</t>
  </si>
  <si>
    <t>Child's Social Worker</t>
  </si>
  <si>
    <t>Carer's Social Worker</t>
  </si>
  <si>
    <t>Adoptive parents</t>
  </si>
  <si>
    <t>CAMHS</t>
  </si>
  <si>
    <t>DAMS</t>
  </si>
  <si>
    <t>FACTSNI</t>
  </si>
  <si>
    <t>Number of Referrals Accepted</t>
  </si>
  <si>
    <t>Number of Referrals deemed inappropriate</t>
  </si>
  <si>
    <t>Number of referrals signposted to another service</t>
  </si>
  <si>
    <t>Adult Psychiatry</t>
  </si>
  <si>
    <t>Adult Psychology Service</t>
  </si>
  <si>
    <t>Other Post Adoption Service</t>
  </si>
  <si>
    <t>Children engaged with the Service by substantive placement</t>
  </si>
  <si>
    <t>Number of children engaged with the Service at period start date</t>
  </si>
  <si>
    <t>Number of children seen on a once off basis during the period</t>
  </si>
  <si>
    <t xml:space="preserve"> </t>
  </si>
  <si>
    <t>Number of children discharged from Service during the period</t>
  </si>
  <si>
    <t xml:space="preserve">Number of children transferred to another Service during the period: </t>
  </si>
  <si>
    <t xml:space="preserve">Number of children engaged with the Service at period end date </t>
  </si>
  <si>
    <t>Service delivery during the period</t>
  </si>
  <si>
    <t xml:space="preserve">Number of Reviews undertaken </t>
  </si>
  <si>
    <t xml:space="preserve">Average waiting time for service (weeks) </t>
  </si>
  <si>
    <t>Number on waiting list at end of period</t>
  </si>
  <si>
    <t>Numbers of DNAs during the period</t>
  </si>
  <si>
    <t xml:space="preserve">Number of individual sessions cancelled by the Service during the period </t>
  </si>
  <si>
    <t>For those children discharged from the Service during the period what was the average length of involvement (weeks)</t>
  </si>
  <si>
    <t>Consultations provided by the Service during the period</t>
  </si>
  <si>
    <t>Number</t>
  </si>
  <si>
    <t>Number which were repeat</t>
  </si>
  <si>
    <t>Carers/adoptive parents</t>
  </si>
  <si>
    <t xml:space="preserve">One off' </t>
  </si>
  <si>
    <t>Report Title:  Looked After Children also on the Child Protection Register</t>
  </si>
  <si>
    <t>Table Number 10.3.11</t>
  </si>
  <si>
    <t>NOTE: There is no need to complete. This data will be sourced from Quarterly Child Protection Return to HSCB.</t>
  </si>
  <si>
    <t>Report Title:  Looked After Children By Disability Type</t>
  </si>
  <si>
    <t>Table Number 10.3.12</t>
  </si>
  <si>
    <t>How many Looked After Children are Disabled by major category at period end</t>
  </si>
  <si>
    <t>Major Disability</t>
  </si>
  <si>
    <t>Physical (Ex. Sensory)</t>
  </si>
  <si>
    <t>Sensory</t>
  </si>
  <si>
    <t>Learning</t>
  </si>
  <si>
    <t>Chronic illness</t>
  </si>
  <si>
    <t>Autism(ASD)/Aspergers/ADHD</t>
  </si>
  <si>
    <t>Other (undefined)</t>
  </si>
  <si>
    <t>TOTAL Children  With Disability</t>
  </si>
  <si>
    <t>No Disability known</t>
  </si>
  <si>
    <t>Total Looked After Children</t>
  </si>
  <si>
    <t>Note: Each Child should be counted only once</t>
  </si>
  <si>
    <t>The totals in this table will equate to the totals at 10.3.1</t>
  </si>
  <si>
    <t>For Looked After Children:</t>
  </si>
  <si>
    <t>All active cases on Soscare aged under 18 who have a group file.  All specialist Childrens Disability Teams caseloads. Where there is no  group file (category assigned) include children in the 'Other (Undefined)' category.</t>
  </si>
  <si>
    <t>Source: Soscare</t>
  </si>
  <si>
    <t>Report Title:  Looked After Children with Statement of SEN</t>
  </si>
  <si>
    <t>Table Number 10.3.13</t>
  </si>
  <si>
    <t>How many Looked After Children have a Statement of Educational Needs (SEN) by school status at period end?</t>
  </si>
  <si>
    <t>Statement of Educational Needs</t>
  </si>
  <si>
    <t>Primary school</t>
  </si>
  <si>
    <t>Secondary school</t>
  </si>
  <si>
    <t>Special School</t>
  </si>
  <si>
    <t>Report Title:  Looked After Children with an Allocated and Named Social Worker</t>
  </si>
  <si>
    <t>Table Number 10.3.14</t>
  </si>
  <si>
    <t>10.3.14(a)</t>
  </si>
  <si>
    <t>Has each Looked After Child an Allocated and Named Social Worker at period end?</t>
  </si>
  <si>
    <t>No</t>
  </si>
  <si>
    <t>Yes/No</t>
  </si>
  <si>
    <t>10.3.14(b)</t>
  </si>
  <si>
    <t>How many Looked After Children do not have an Allocated Named Social Worker at period end?</t>
  </si>
  <si>
    <t xml:space="preserve">Provide an update on current position and actions taken.
At period end the Trust confirms that 141 Looked After Children do not have an allocated social worker. This is a significant increase (n=107) from the previous reporting period where 34 Looked After Children did not have an allocated social worker and is reflective of the increase in number of LAC and the decrease in workforce capacity. A breakdown of placement for the 141 Looked After Children is as follows;  
75 Children are in foster care with relatives 
53 Children in Foster Care 
7 Care order at home 
6 children in residential care 
The Trust tracks the number of Looked after children cared without a named social worker, on a monthly basis and this is kept under continuous review by the Division social worker with the Children’s Services Managers.
</t>
  </si>
  <si>
    <t>Report Title:  Looked After Children with Statutory Visits by Allocated Named Social Worker</t>
  </si>
  <si>
    <t>Table Number 10.3.15</t>
  </si>
  <si>
    <t>10.3.15(a)</t>
  </si>
  <si>
    <t>Did each Looked After Child receive a Statutory Visit by their allocated and named Social Worker at least once a month during the period?</t>
  </si>
  <si>
    <t>10.3.15(b)</t>
  </si>
  <si>
    <t>How many Looked After Children did not receive a Statutory Visit by their allocated and named Social Worker at least once a month during the period?</t>
  </si>
  <si>
    <t>Provide an update on current position and actions taken.</t>
  </si>
  <si>
    <t>Please see Data 10 10.3.15b</t>
  </si>
  <si>
    <t>Report Title:  Looked After Children Reviews</t>
  </si>
  <si>
    <t>Table Number 10.3.16</t>
  </si>
  <si>
    <t>(a)</t>
  </si>
  <si>
    <t>Number of Looked After Children Initial Reviews held during the period</t>
  </si>
  <si>
    <t>Number of Looked After Children 3 mth Reviews held during the period</t>
  </si>
  <si>
    <t>Number of Looked After Children 6 mth Reviews held during the period</t>
  </si>
  <si>
    <t>(b)</t>
  </si>
  <si>
    <t>Number of Initial Looked After reviews which were held outside the Statutory timescales</t>
  </si>
  <si>
    <t>Number of Looked After Children 3 mth Reviews which were held outside the Statutory timescales</t>
  </si>
  <si>
    <t>Number of Looked After Children 6 mth Reviews which were held outside the Statutory timescales</t>
  </si>
  <si>
    <t>Report Title:  Exceptions to the Normal Fostering Limit</t>
  </si>
  <si>
    <t>Table Number 10.3.21</t>
  </si>
  <si>
    <t>1.10.23- 31.3.24</t>
  </si>
  <si>
    <t>Number of Exceptions to the Normal Fostering Limit made to Foster care Approvals in order for a Child to be Placed in an Emergency during the period</t>
  </si>
  <si>
    <t>Report Title:  Looked After Children deemed to be in an Inappropriate Placement</t>
  </si>
  <si>
    <t>Table Number 10.3.23</t>
  </si>
  <si>
    <t>Number of Looked After Children deemed to be in an Inappropriate Placement given their assessed needs, at period end</t>
  </si>
  <si>
    <t xml:space="preserve">There are 60 children deemed to be in inappropriate placements. This is a decrease of 9 from the last reporting period. The increase in care admissions coupled with the regional decrease in numbers of foster carers has resulted in a regional crisis in foster placement availability. The overview of LAC in inappropriate placements is broken down as follows: 
• 6 Children remain at home due to no appropriate placement availability / awaiting court date removal
• 5 Children place in Bridge/emergency foster placement/ moving between emergency placements
• 2 Children with concerns regards their current non-kinship placement and alternative required
• 8 Children placed in a short-term placement but requires a long term placement
• 8 Children placed with family (unregulated placement) but needs alternative placement
• 8 Children placed in inappropriate/unsustainable/fragile kinship placement 
• 5 Children placed in Independent Fostering Agency placements where time has been called or where carers will not maintain short/long term
• 1 Child placed in residential placement and requires fostering placement
• 8 Children in short-term placement with Care Plans of Adoption (and not being adopted by current cases)
• 5 Young people placed in residential care outside the Statement of purposes, whilst short term variations have been agreed with RQIA for 3 (2 to lower the age and 1 to include learning disability); 1 young person was admitted of the number of the statement of purpose and due to RQIA enforcement an application to vary the SOP has not been progressed; requiring an ECR placement as the current residential placement is unable to progress the therapeutic treatment plan, to date all ECR providers have rejected the referral. 
• 5 Children with disability in the community who are deemed at high risk of need for a care admission, which due to placement availability cannot be safety progressed.
The directorate is currently in the process of establishing a Care Placement Options Panel, to ensure robust oversight at service management level of care admission and discharges and reduce emergency admissions to residential care.  
In March 2024 received an improvement notification from RQIA resulting from concerns relating to patterns of activity across the residential section, of using unregistered services and making applications to vary the registration of services. An improvement plan will be progressed in the next review period. 
</t>
  </si>
  <si>
    <t>Report Title:  Number of restraints carried out by Staff on young people</t>
  </si>
  <si>
    <t>Table Number 10.3.24</t>
  </si>
  <si>
    <r>
      <rPr>
        <b/>
        <sz val="11"/>
        <rFont val="Calibri"/>
        <family val="2"/>
        <scheme val="minor"/>
      </rPr>
      <t>Number of restraints</t>
    </r>
    <r>
      <rPr>
        <b/>
        <sz val="10"/>
        <rFont val="Arial"/>
        <family val="2"/>
      </rPr>
      <t xml:space="preserve"> carried out by Staff on young people within</t>
    </r>
    <r>
      <rPr>
        <b/>
        <u/>
        <sz val="11"/>
        <rFont val="Calibri"/>
        <family val="2"/>
        <scheme val="minor"/>
      </rPr>
      <t xml:space="preserve"> each</t>
    </r>
    <r>
      <rPr>
        <b/>
        <sz val="10"/>
        <rFont val="Arial"/>
        <family val="2"/>
      </rPr>
      <t xml:space="preserve"> Home during the period:</t>
    </r>
  </si>
  <si>
    <t>Name of Home: Mertoun</t>
  </si>
  <si>
    <t>Primary</t>
  </si>
  <si>
    <t>Secondary</t>
  </si>
  <si>
    <t>Reason for Use of Restraint</t>
  </si>
  <si>
    <t>To prevent injury (to self/staff/other young person)</t>
  </si>
  <si>
    <t>To prevent serious criminal damage to property</t>
  </si>
  <si>
    <t>To prevent young person from leaving Home(due to risk of significant harm)</t>
  </si>
  <si>
    <t>Other (please specify)</t>
  </si>
  <si>
    <t>Total no. of restraints</t>
  </si>
  <si>
    <t>How many individual children does this return refer to</t>
  </si>
  <si>
    <t>Please provide a return for each establishment.</t>
  </si>
  <si>
    <t>Name of Home: Aisling House</t>
  </si>
  <si>
    <t>Name of Home: Slemish</t>
  </si>
  <si>
    <t>Name of Home: Aran</t>
  </si>
  <si>
    <t>Name of Home: Glandore Avenue Children's Home</t>
  </si>
  <si>
    <t>Name of Home: 444 Antrim Road</t>
  </si>
  <si>
    <t xml:space="preserve">Name of Home: North Road </t>
  </si>
  <si>
    <t>Name of Home: Osborne House</t>
  </si>
  <si>
    <t>Name of Home: Somerton Road Children's Home</t>
  </si>
  <si>
    <t>Name of Home: Forest Lodge Children's Nursing Home</t>
  </si>
  <si>
    <t>Name of Home: Fortwilliam Park</t>
  </si>
  <si>
    <t>Report Title:  Looked After Children by Permanency Planning</t>
  </si>
  <si>
    <t>Table Number 10.3.26</t>
  </si>
  <si>
    <t>Permanency Planning for Looked After Children at period end</t>
  </si>
  <si>
    <t>Permanency Plan</t>
  </si>
  <si>
    <t>Return to Birth Family</t>
  </si>
  <si>
    <t>Return to Kinship Carers outside LAC system (Friend/Relative/Family Placement)</t>
  </si>
  <si>
    <t>Adoption</t>
  </si>
  <si>
    <t>Supported Living/Independent Living</t>
  </si>
  <si>
    <t>Number of children not included above as they have been in care for less than 9 months</t>
  </si>
  <si>
    <t>Number where plan has been in place for 12 months or more and yet to be achieved</t>
  </si>
  <si>
    <t>Give the permanency recommendation for all children who are Looked After at the period end date.</t>
  </si>
  <si>
    <t>Permanency in this context refers to where this child will remain until post 18 and beyond, not placement options from the Care Plan.</t>
  </si>
  <si>
    <t>Note: Residential Care has been removed as an option</t>
  </si>
  <si>
    <t>Report Title:  Looked After Children by Offending behaviour, Use of Drugs/Alcohol</t>
  </si>
  <si>
    <t>1.10.23 - 30.9.24</t>
  </si>
  <si>
    <t>Table Number 10.3.29</t>
  </si>
  <si>
    <t>(a)  How many Looked After Children are involved in offending behaviour (are formally cautioned or convicted)</t>
  </si>
  <si>
    <t>Age</t>
  </si>
  <si>
    <t>Cautioned</t>
  </si>
  <si>
    <t>Remanded</t>
  </si>
  <si>
    <t>Convicted</t>
  </si>
  <si>
    <t>Age at 31 March 2023</t>
  </si>
  <si>
    <t>Please report on each child/young person in only one category and report against highest tariff of offending behaviour reached by the individual child or young person during the reporting period.</t>
  </si>
  <si>
    <t>NOTE: The Table below has been Stood Down - there is no need to complete this information for 30.9.23</t>
  </si>
  <si>
    <t>(b)  How many Looked After Children are suspected to use Drugs and/or Alcohol?</t>
  </si>
  <si>
    <t>Use Alcohol</t>
  </si>
  <si>
    <t>Use Drugs</t>
  </si>
  <si>
    <t>Use Drugs and Alcohol</t>
  </si>
  <si>
    <t>Age at 30  September 2023</t>
  </si>
  <si>
    <t>Please report on each child/young person in only one category.</t>
  </si>
  <si>
    <t>Report Title:  Looked After Children Education Attainment</t>
  </si>
  <si>
    <t xml:space="preserve">School Year Ended </t>
  </si>
  <si>
    <t>Table Number 10.3.32</t>
  </si>
  <si>
    <t>What progress are Looked After Children making at school and what are their examination results  - School Year Ended 30th June 2022</t>
  </si>
  <si>
    <t>HSCB has sourced this directly from DOH - no need to complete</t>
  </si>
  <si>
    <t>Report Title:  Looked After Children by School Attendance</t>
  </si>
  <si>
    <t>School Year Ended 30th June 2022</t>
  </si>
  <si>
    <t>Table Number 10.3.33</t>
  </si>
  <si>
    <t>1.4.23 - 31.3.24</t>
  </si>
  <si>
    <t>Table Number 10.3.34 (a)</t>
  </si>
  <si>
    <t>Section A will now be sourced directly from the Untoward Events Database - there is no need to complete from 1 April 2015 onwards</t>
  </si>
  <si>
    <t xml:space="preserve">10.3.34 (a) In the period, how many children have been notified to the Police as having gone missing from residential or foster care for 24 hours or more? </t>
  </si>
  <si>
    <t>This should include a breakdown of those primary school age and post primary school age, number of incidents for each child and confirmation that RQIA was involved.</t>
  </si>
  <si>
    <t>Please complete a separate return for every unit and every Foster Carer</t>
  </si>
  <si>
    <t xml:space="preserve">Please ensure consistency of reporting with Untoward Event Notifications fo children </t>
  </si>
  <si>
    <t>Provide table for Each residential Unit</t>
  </si>
  <si>
    <t>missing 24 hrs or more and forwarded to HSCB</t>
  </si>
  <si>
    <t xml:space="preserve">Provide table for Foster Care </t>
  </si>
  <si>
    <t>Provide table for Unregulated Placements</t>
  </si>
  <si>
    <t>Number of times gone missing</t>
  </si>
  <si>
    <t>Number of Children</t>
  </si>
  <si>
    <t>1-2</t>
  </si>
  <si>
    <t>3-4</t>
  </si>
  <si>
    <t>5-6</t>
  </si>
  <si>
    <t>7-8</t>
  </si>
  <si>
    <t>9-10</t>
  </si>
  <si>
    <t>11-15</t>
  </si>
  <si>
    <t>16-20</t>
  </si>
  <si>
    <t>21-25</t>
  </si>
  <si>
    <t>25+</t>
  </si>
  <si>
    <t>Total number of events</t>
  </si>
  <si>
    <t>No. of Times gone missing  X No of Children</t>
  </si>
  <si>
    <t>Of the above events how many were not reported to RQIA?</t>
  </si>
  <si>
    <t xml:space="preserve">How many of the events were for periods greater than 7 days </t>
  </si>
  <si>
    <t>Please report on number of events in the period and record against the childs age at period end.</t>
  </si>
  <si>
    <t>Number of events: number of times a child has gone missing during the period, lasting 24 hours or more</t>
  </si>
  <si>
    <t xml:space="preserve">Please complete section B </t>
  </si>
  <si>
    <t>10.3.34 (b)</t>
  </si>
  <si>
    <t>10.3.34 (b) Looked After Children reported to the Police for reasons other than having gone missing for 24 hours or more (above)</t>
  </si>
  <si>
    <t>Period - 1.4.23 - 30.9.23</t>
  </si>
  <si>
    <t xml:space="preserve">Please complete the table for each residential home </t>
  </si>
  <si>
    <t>Reason</t>
  </si>
  <si>
    <t xml:space="preserve">Primary </t>
  </si>
  <si>
    <t>No of Children</t>
  </si>
  <si>
    <t>No. of Events</t>
  </si>
  <si>
    <t>Children</t>
  </si>
  <si>
    <t>Unauthorised Absence</t>
  </si>
  <si>
    <t>No of Children: provide no. of children  reported to police in this category.  A child may appear in one or more categories during the period.</t>
  </si>
  <si>
    <t>Breach of Bail</t>
  </si>
  <si>
    <t>Events</t>
  </si>
  <si>
    <t>Child At Risk</t>
  </si>
  <si>
    <t>No of Events: please give the number of times that the children have gone missing in each category.</t>
  </si>
  <si>
    <t>Criminal Damage within Placement</t>
  </si>
  <si>
    <t>i.e if there were 5 children reported for unauthorised absence, give the number of times these children had been reported during the period.</t>
  </si>
  <si>
    <t>Assault within Placement</t>
  </si>
  <si>
    <t>The No. of events will be equal to or greater than the number of children.</t>
  </si>
  <si>
    <t>Individual Children</t>
  </si>
  <si>
    <t xml:space="preserve">Give No. of individual children reported during the period.  Each child will be counted only once irrespective of no. of times reported. </t>
  </si>
  <si>
    <r>
      <t xml:space="preserve">This table should be completed for </t>
    </r>
    <r>
      <rPr>
        <b/>
        <i/>
        <sz val="11"/>
        <color rgb="FF002060"/>
        <rFont val="Arial"/>
        <family val="2"/>
      </rPr>
      <t>each residential facility</t>
    </r>
    <r>
      <rPr>
        <b/>
        <sz val="11"/>
        <color rgb="FF002060"/>
        <rFont val="Arial"/>
        <family val="2"/>
      </rPr>
      <t xml:space="preserve"> - not required for Foster Carers.</t>
    </r>
  </si>
  <si>
    <t>Period - 01.10.23 - 31.03.24</t>
  </si>
  <si>
    <t>Aisling</t>
  </si>
  <si>
    <t>Aran</t>
  </si>
  <si>
    <t>NIL RETURN</t>
  </si>
  <si>
    <t>Glandore</t>
  </si>
  <si>
    <t>Period - 1.10.23 - 31.0324</t>
  </si>
  <si>
    <t>North Road</t>
  </si>
  <si>
    <t>FWP</t>
  </si>
  <si>
    <t>Period - 1.10.23 - 31.03.24</t>
  </si>
  <si>
    <t>Osborne</t>
  </si>
  <si>
    <t>Report Title:  Number of Looked After Children accommodatedby ELB for 3 months or more by category during the period</t>
  </si>
  <si>
    <t>Table Number 10.3.35</t>
  </si>
  <si>
    <t>Number of Looked After Children accommodatedby ELB for 3 months or more by category during the period</t>
  </si>
  <si>
    <t>Report Title:  Looked After Children by Admissions to Secure Accommodation/ In Secure Accommodation</t>
  </si>
  <si>
    <t>Period Ended: 31.3.20</t>
  </si>
  <si>
    <t>31.3.23</t>
  </si>
  <si>
    <t>Table Number 10.3.37</t>
  </si>
  <si>
    <t>10.3.37 will now be sourced directly from Lakewood - there is no need to complete.</t>
  </si>
  <si>
    <t>Report Title:  Looked After Children by Admissions to Secure Accommodation</t>
  </si>
  <si>
    <t>Table Number 10.3.38</t>
  </si>
  <si>
    <t>10.3.38 There is no need to complete.  This will be sourced directly from Restriction of Liberty Reports at Year End</t>
  </si>
  <si>
    <r>
      <t xml:space="preserve">Report Title:  Looked After Children by </t>
    </r>
    <r>
      <rPr>
        <b/>
        <u/>
        <sz val="14"/>
        <rFont val="Calibri"/>
        <family val="2"/>
      </rPr>
      <t>Admissions to Care</t>
    </r>
  </si>
  <si>
    <t>Table Number 10.3.39</t>
  </si>
  <si>
    <t>(a) During the period how many children or young people became a Looked After Child by age, gender and first placement.</t>
  </si>
  <si>
    <r>
      <t xml:space="preserve">Initial Placement in Episode and Age at </t>
    </r>
    <r>
      <rPr>
        <b/>
        <u/>
        <sz val="11"/>
        <rFont val="Arial"/>
        <family val="2"/>
      </rPr>
      <t xml:space="preserve">Admission </t>
    </r>
    <r>
      <rPr>
        <b/>
        <sz val="11"/>
        <rFont val="Arial"/>
        <family val="2"/>
      </rPr>
      <t>not at Period End</t>
    </r>
  </si>
  <si>
    <t>Placement of new admissions to LAC</t>
  </si>
  <si>
    <r>
      <t>Residentia</t>
    </r>
    <r>
      <rPr>
        <sz val="11"/>
        <rFont val="Arial"/>
        <family val="2"/>
      </rPr>
      <t>l</t>
    </r>
  </si>
  <si>
    <t>Private inc ECR's</t>
  </si>
  <si>
    <r>
      <t xml:space="preserve">Foster Carers excluding relatives </t>
    </r>
    <r>
      <rPr>
        <b/>
        <sz val="11"/>
        <rFont val="Arial"/>
        <family val="2"/>
      </rPr>
      <t>[Stranger]</t>
    </r>
  </si>
  <si>
    <t>Kinship care</t>
  </si>
  <si>
    <t>Placed for Adoption</t>
  </si>
  <si>
    <t>Please ensure that these totals agree with those at 10.3.40</t>
  </si>
  <si>
    <t>Note: Admissions should exclude those children admitted for purposes of respite only.</t>
  </si>
  <si>
    <t>(b) To your knowledge have any of the children admitted during the period been subject to a full Adoption Order</t>
  </si>
  <si>
    <t>Children Subject to a full Adoption Order</t>
  </si>
  <si>
    <t>(c) Of those children admitted to care during the period, how many have previously been on the Child Protection Register in the last two years from period end.</t>
  </si>
  <si>
    <t>Children Previously on the Child Protection Register</t>
  </si>
  <si>
    <t>(d) Assure the Commissioner that all children and young people who became Looked After during the period had a CLA1 form completed and forwarded to School</t>
  </si>
  <si>
    <t>Number of children at 10.3.39(a) for whom a CLA1 form has been completed and forwarded to the School</t>
  </si>
  <si>
    <t>CLA1 Form completed and forwarded to school</t>
  </si>
  <si>
    <t>These CLA1 takes account of admissions to care as well as placement moves</t>
  </si>
  <si>
    <t>(e) Provide assurance to the Commissioner that all the above admissions to care are properly recorded and do not include what should rightly be reported as a placement move.</t>
  </si>
  <si>
    <t>For example: a fostering breakdown where RESWS moves the child to a children's home</t>
  </si>
  <si>
    <t>Table Number 10.3.40</t>
  </si>
  <si>
    <t>(a) During the period how many children or young people became a Looked After Child by age, gender and legal status  on admission</t>
  </si>
  <si>
    <t>(b) (i) Were these admissions planned, unplanned or emergency?</t>
  </si>
  <si>
    <t>For each of the above totals how many of these were:-</t>
  </si>
  <si>
    <t>Planned</t>
  </si>
  <si>
    <t>Unplanned</t>
  </si>
  <si>
    <t xml:space="preserve">Emergency </t>
  </si>
  <si>
    <t>(b) (ii) Of those Unplanned/Emergency admissions how many were admitted to Kinship Foster Care</t>
  </si>
  <si>
    <t>Planned : Child is known and has an identified Social Worker.  The admission is part of the initial assessment, Family Support Pathway/Plan or Child Protection Pathway/Plan</t>
  </si>
  <si>
    <t>Unplanned : Admission is at variance with the conclusion of the initial assessment, the Family Support Pathway/Plan or the Child Protection Pathway/Plan</t>
  </si>
  <si>
    <r>
      <t xml:space="preserve">Emergency : child is not on current caseload (child may or may not be known </t>
    </r>
    <r>
      <rPr>
        <i/>
        <sz val="11"/>
        <color theme="1"/>
        <rFont val="Arial"/>
        <family val="2"/>
      </rPr>
      <t>previously</t>
    </r>
    <r>
      <rPr>
        <i/>
        <sz val="11"/>
        <rFont val="Arial"/>
        <family val="2"/>
      </rPr>
      <t>)</t>
    </r>
  </si>
  <si>
    <t>Note: please ensure totals agree with those at 10.3.39</t>
  </si>
  <si>
    <t>(b) (iii)Of those unplanned/emergency admissions how many were admitted by RESWS?</t>
  </si>
  <si>
    <r>
      <t>Report Title:  Looked After Children</t>
    </r>
    <r>
      <rPr>
        <b/>
        <u/>
        <sz val="11"/>
        <rFont val="Calibri"/>
        <family val="2"/>
      </rPr>
      <t xml:space="preserve"> </t>
    </r>
    <r>
      <rPr>
        <b/>
        <u/>
        <sz val="14"/>
        <rFont val="Calibri"/>
        <family val="2"/>
      </rPr>
      <t>Discharged</t>
    </r>
    <r>
      <rPr>
        <b/>
        <u/>
        <sz val="11"/>
        <rFont val="Calibri"/>
        <family val="2"/>
      </rPr>
      <t xml:space="preserve"> b</t>
    </r>
    <r>
      <rPr>
        <b/>
        <sz val="11"/>
        <rFont val="Calibri"/>
        <family val="2"/>
      </rPr>
      <t xml:space="preserve">y Duration In Care </t>
    </r>
  </si>
  <si>
    <t>Table Number 10.3.41</t>
  </si>
  <si>
    <r>
      <t xml:space="preserve">During the period how many children or young people </t>
    </r>
    <r>
      <rPr>
        <b/>
        <u/>
        <sz val="12"/>
        <rFont val="Arial"/>
        <family val="2"/>
      </rPr>
      <t xml:space="preserve">ceased to be Looked After </t>
    </r>
    <r>
      <rPr>
        <b/>
        <sz val="12"/>
        <rFont val="Arial"/>
        <family val="2"/>
      </rPr>
      <t>by age, gender and length of time looked after at discharge</t>
    </r>
  </si>
  <si>
    <t>Length of time Looked After prior to discharge</t>
  </si>
  <si>
    <t>Under 2 weeks</t>
  </si>
  <si>
    <t>2 weeks &lt; 6 weeks</t>
  </si>
  <si>
    <t>6 weeks &lt; 3 Months</t>
  </si>
  <si>
    <t>3 Months &lt; 6 months</t>
  </si>
  <si>
    <t>6 Months &lt; 1 Year</t>
  </si>
  <si>
    <t>1 yr &lt; 2 yrs</t>
  </si>
  <si>
    <t>2 yrs &lt; 3 yrs</t>
  </si>
  <si>
    <t>3yrs &lt; 5 yrs</t>
  </si>
  <si>
    <t>5  yrs &lt; 10 yrs</t>
  </si>
  <si>
    <t>10+ yrs</t>
  </si>
  <si>
    <t>Note:Please ensure totals agree with those at 10.3.42</t>
  </si>
  <si>
    <t xml:space="preserve"> Note: Age at discharge</t>
  </si>
  <si>
    <t>Source: LA8 Soscare</t>
  </si>
  <si>
    <t>Table Number 10.3.42</t>
  </si>
  <si>
    <t>(a) Of all the children and young people reported at 10.3.41 what was their destination at discharge by age and gender</t>
  </si>
  <si>
    <r>
      <t xml:space="preserve">Age on </t>
    </r>
    <r>
      <rPr>
        <b/>
        <u/>
        <sz val="12"/>
        <rFont val="Arial"/>
        <family val="2"/>
      </rPr>
      <t>Ceasing to Be Looked After</t>
    </r>
  </si>
  <si>
    <t>Destination</t>
  </si>
  <si>
    <t>Returned to Parents/Siblings</t>
  </si>
  <si>
    <t>Returned to Relatives/friends</t>
  </si>
  <si>
    <t>Adopted</t>
  </si>
  <si>
    <t>Independent living/Tenancy (NIHE/H Assoc./Private etc)</t>
  </si>
  <si>
    <t>Foster Carers (GEM)</t>
  </si>
  <si>
    <t>Jointly Commissioned Supported Accommodation Projects</t>
  </si>
  <si>
    <t>Bed + Breakfast</t>
  </si>
  <si>
    <t>Hostel, Foyer</t>
  </si>
  <si>
    <t>Supported Board and Lodgings</t>
  </si>
  <si>
    <t>Prison, Hospital</t>
  </si>
  <si>
    <t xml:space="preserve">Other </t>
  </si>
  <si>
    <t>Note: Please ensure totals agree with those at 10.3.41</t>
  </si>
  <si>
    <t>(b) Of those 16+ year olds who ceased to be looked after during this period what was their entitlement to Leaving Care Services By Age and Gender.</t>
  </si>
  <si>
    <t>Category</t>
  </si>
  <si>
    <t>Number entitled to access Leaving Care Services</t>
  </si>
  <si>
    <t>Number not entitled to access Leaving Care Services</t>
  </si>
  <si>
    <t>Note: Numbers in (b) should match 16+ totals above in 10.3.42(a)</t>
  </si>
  <si>
    <r>
      <t>Report Title:  Looked After Children</t>
    </r>
    <r>
      <rPr>
        <b/>
        <u/>
        <sz val="11"/>
        <rFont val="Calibri"/>
        <family val="2"/>
      </rPr>
      <t xml:space="preserve"> Subject to a Residence Order</t>
    </r>
  </si>
  <si>
    <t>Table Number 10.3.44</t>
  </si>
  <si>
    <t>(a) The total number of children that became subject of a Residence Order  during the period is :</t>
  </si>
  <si>
    <t>Six Month Period</t>
  </si>
  <si>
    <r>
      <t>For</t>
    </r>
    <r>
      <rPr>
        <sz val="14"/>
        <color rgb="FFFF0000"/>
        <rFont val="Arial"/>
        <family val="2"/>
      </rPr>
      <t xml:space="preserve"> </t>
    </r>
    <r>
      <rPr>
        <sz val="14"/>
        <color theme="1"/>
        <rFont val="Arial"/>
        <family val="2"/>
      </rPr>
      <t>(a)</t>
    </r>
    <r>
      <rPr>
        <sz val="14"/>
        <rFont val="Arial"/>
        <family val="2"/>
      </rPr>
      <t xml:space="preserve"> above please give the number of children that were formerly placed with:</t>
    </r>
  </si>
  <si>
    <t>Placement</t>
  </si>
  <si>
    <t>Stranger (Foster Carers)</t>
  </si>
  <si>
    <t>Kinship (Foster Carers)</t>
  </si>
  <si>
    <t>Other placement</t>
  </si>
  <si>
    <t>(what was the Looked After Placement prior to discharge/granting of Order)</t>
  </si>
  <si>
    <t>(b) The total number of Residence Orders in place at period end is :</t>
  </si>
  <si>
    <t xml:space="preserve">Report Title: </t>
  </si>
  <si>
    <t xml:space="preserve">Number of Children or Young People who died during the current reporting period and were Looked After by the Trust  </t>
  </si>
  <si>
    <t>by cause/age (Article 34).</t>
  </si>
  <si>
    <t>Table Number 10.3.45</t>
  </si>
  <si>
    <r>
      <t>10.3.45.</t>
    </r>
    <r>
      <rPr>
        <sz val="12"/>
        <rFont val="Arial"/>
        <family val="2"/>
      </rPr>
      <t xml:space="preserve"> Number of Children or Young People who died during the current reporting period and were Looked After by the Trust </t>
    </r>
  </si>
  <si>
    <t>Cause</t>
  </si>
  <si>
    <t>1 - 4</t>
  </si>
  <si>
    <t>5 - 11</t>
  </si>
  <si>
    <t>12 - 15</t>
  </si>
  <si>
    <t>16 - 17</t>
  </si>
  <si>
    <t>Natural Causes</t>
  </si>
  <si>
    <t>Accident</t>
  </si>
  <si>
    <t>Suicide</t>
  </si>
  <si>
    <r>
      <t>Foster Carers excluding relatives [</t>
    </r>
    <r>
      <rPr>
        <b/>
        <sz val="11"/>
        <rFont val="Arial"/>
        <family val="2"/>
      </rPr>
      <t>Stranger</t>
    </r>
    <r>
      <rPr>
        <sz val="11"/>
        <rFont val="Arial"/>
        <family val="2"/>
      </rPr>
      <t>]</t>
    </r>
  </si>
  <si>
    <r>
      <rPr>
        <b/>
        <sz val="11"/>
        <color theme="1"/>
        <rFont val="Arial"/>
        <family val="2"/>
      </rPr>
      <t>Kinship</t>
    </r>
    <r>
      <rPr>
        <sz val="11"/>
        <color theme="1"/>
        <rFont val="Arial"/>
        <family val="2"/>
      </rPr>
      <t xml:space="preserve"> Care In Kinship Placement less than 12 weeks</t>
    </r>
  </si>
  <si>
    <r>
      <t>Placed for Adoption</t>
    </r>
    <r>
      <rPr>
        <b/>
        <i/>
        <sz val="11"/>
        <color theme="1"/>
        <rFont val="Arial"/>
        <family val="2"/>
      </rPr>
      <t xml:space="preserve"> (LAC Children, with a Care Order, placed with Adoptive Parents)</t>
    </r>
  </si>
  <si>
    <t>·         CAMHS</t>
  </si>
  <si>
    <t>·         DAMS</t>
  </si>
  <si>
    <t>·         Adult Psychiatry</t>
  </si>
  <si>
    <t>·         Adult Psychology Services</t>
  </si>
  <si>
    <t>·         Other Post Adoption Service</t>
  </si>
  <si>
    <t xml:space="preserve">·         Other  </t>
  </si>
  <si>
    <t>·        Social worker</t>
  </si>
  <si>
    <t>·        CAMHS</t>
  </si>
  <si>
    <t>·             DAMS</t>
  </si>
  <si>
    <t>·             Teacher</t>
  </si>
  <si>
    <t>·             Psychiatry</t>
  </si>
  <si>
    <t>·             G.P.</t>
  </si>
  <si>
    <r>
      <t xml:space="preserve">Long term Fostering     </t>
    </r>
    <r>
      <rPr>
        <sz val="11"/>
        <rFont val="Arial"/>
        <family val="2"/>
      </rPr>
      <t>(Including Kinship)</t>
    </r>
  </si>
  <si>
    <r>
      <t xml:space="preserve">Report Title:  Looked After Children that have </t>
    </r>
    <r>
      <rPr>
        <b/>
        <sz val="11"/>
        <color rgb="FFFF0000"/>
        <rFont val="Arial"/>
        <family val="2"/>
      </rPr>
      <t>gone missing</t>
    </r>
    <r>
      <rPr>
        <b/>
        <sz val="11"/>
        <rFont val="Arial"/>
        <family val="2"/>
      </rPr>
      <t xml:space="preserve"> and been Reported to Police</t>
    </r>
  </si>
  <si>
    <r>
      <rPr>
        <b/>
        <sz val="11"/>
        <rFont val="Arial"/>
        <family val="2"/>
      </rPr>
      <t>Note:</t>
    </r>
    <r>
      <rPr>
        <sz val="11"/>
        <rFont val="Arial"/>
        <family val="2"/>
      </rPr>
      <t xml:space="preserve"> Total number of events should be &gt; =</t>
    </r>
  </si>
  <si>
    <r>
      <t xml:space="preserve">Total no of individual </t>
    </r>
    <r>
      <rPr>
        <b/>
        <i/>
        <sz val="11"/>
        <rFont val="Arial"/>
        <family val="2"/>
      </rPr>
      <t>children</t>
    </r>
    <r>
      <rPr>
        <sz val="11"/>
        <rFont val="Arial"/>
        <family val="2"/>
      </rPr>
      <t xml:space="preserve"> this relates 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</si>
</sst>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4" x14ac:knownFonts="1">
    <font>
      <sz val="10"/>
      <name val="Arial"/>
    </font>
    <font>
      <sz val="8"/>
      <name val="Arial"/>
      <family val="2"/>
    </font>
    <font>
      <sz val="14"/>
      <name val="Arial"/>
      <family val="2"/>
    </font>
    <font>
      <b/>
      <sz val="12"/>
      <name val="Arial"/>
      <family val="2"/>
    </font>
    <font>
      <b/>
      <sz val="14"/>
      <name val="Arial"/>
      <family val="2"/>
    </font>
    <font>
      <b/>
      <sz val="10"/>
      <name val="Arial"/>
      <family val="2"/>
    </font>
    <font>
      <sz val="14"/>
      <name val="Arial"/>
      <family val="2"/>
    </font>
    <font>
      <sz val="12"/>
      <name val="Arial"/>
      <family val="2"/>
    </font>
    <font>
      <sz val="10"/>
      <name val="Arial"/>
      <family val="2"/>
    </font>
    <font>
      <b/>
      <sz val="10"/>
      <color indexed="10"/>
      <name val="Arial"/>
      <family val="2"/>
    </font>
    <font>
      <b/>
      <sz val="12"/>
      <color indexed="10"/>
      <name val="Arial"/>
      <family val="2"/>
    </font>
    <font>
      <sz val="14"/>
      <color indexed="10"/>
      <name val="Arial"/>
      <family val="2"/>
    </font>
    <font>
      <sz val="10"/>
      <color indexed="10"/>
      <name val="Arial"/>
      <family val="2"/>
    </font>
    <font>
      <b/>
      <sz val="14"/>
      <color indexed="9"/>
      <name val="Calibri"/>
      <family val="2"/>
    </font>
    <font>
      <b/>
      <sz val="11"/>
      <name val="Calibri"/>
      <family val="2"/>
    </font>
    <font>
      <b/>
      <sz val="13"/>
      <name val="Calibri"/>
      <family val="2"/>
    </font>
    <font>
      <b/>
      <sz val="11"/>
      <name val="Arial"/>
      <family val="2"/>
    </font>
    <font>
      <sz val="10"/>
      <color indexed="9"/>
      <name val="Arial"/>
      <family val="2"/>
    </font>
    <font>
      <sz val="11"/>
      <name val="Arial"/>
      <family val="2"/>
    </font>
    <font>
      <b/>
      <i/>
      <sz val="10"/>
      <name val="Arial"/>
      <family val="2"/>
    </font>
    <font>
      <i/>
      <sz val="11"/>
      <name val="Arial"/>
      <family val="2"/>
    </font>
    <font>
      <i/>
      <sz val="12"/>
      <name val="Arial"/>
      <family val="2"/>
    </font>
    <font>
      <b/>
      <u/>
      <sz val="11"/>
      <name val="Calibri"/>
      <family val="2"/>
    </font>
    <font>
      <b/>
      <u/>
      <sz val="12"/>
      <name val="Arial"/>
      <family val="2"/>
    </font>
    <font>
      <b/>
      <u/>
      <sz val="11"/>
      <name val="Arial"/>
      <family val="2"/>
    </font>
    <font>
      <b/>
      <sz val="9"/>
      <name val="Arial"/>
      <family val="2"/>
    </font>
    <font>
      <i/>
      <sz val="10"/>
      <name val="Arial"/>
      <family val="2"/>
    </font>
    <font>
      <b/>
      <i/>
      <sz val="12"/>
      <name val="Arial"/>
      <family val="2"/>
    </font>
    <font>
      <i/>
      <sz val="14"/>
      <name val="Arial"/>
      <family val="2"/>
    </font>
    <font>
      <b/>
      <u/>
      <sz val="14"/>
      <name val="Calibri"/>
      <family val="2"/>
    </font>
    <font>
      <b/>
      <sz val="10"/>
      <color rgb="FFFF0000"/>
      <name val="Arial"/>
      <family val="2"/>
    </font>
    <font>
      <sz val="10"/>
      <color rgb="FFFF0000"/>
      <name val="Arial"/>
      <family val="2"/>
    </font>
    <font>
      <b/>
      <sz val="10"/>
      <color rgb="FF0070C0"/>
      <name val="Arial"/>
      <family val="2"/>
    </font>
    <font>
      <b/>
      <sz val="11"/>
      <color rgb="FFFF0000"/>
      <name val="Arial"/>
      <family val="2"/>
    </font>
    <font>
      <b/>
      <sz val="12"/>
      <color rgb="FFFF0000"/>
      <name val="Arial"/>
      <family val="2"/>
    </font>
    <font>
      <b/>
      <sz val="10"/>
      <color theme="1"/>
      <name val="Arial"/>
      <family val="2"/>
    </font>
    <font>
      <sz val="11"/>
      <color rgb="FFFF0000"/>
      <name val="Arial"/>
      <family val="2"/>
    </font>
    <font>
      <b/>
      <sz val="11"/>
      <color theme="1"/>
      <name val="Arial"/>
      <family val="2"/>
    </font>
    <font>
      <b/>
      <sz val="12"/>
      <color theme="1"/>
      <name val="Arial"/>
      <family val="2"/>
    </font>
    <font>
      <sz val="10"/>
      <color theme="1"/>
      <name val="Arial"/>
      <family val="2"/>
    </font>
    <font>
      <sz val="14"/>
      <color rgb="FFFF0000"/>
      <name val="Arial"/>
      <family val="2"/>
    </font>
    <font>
      <i/>
      <sz val="11"/>
      <color theme="1"/>
      <name val="Arial"/>
      <family val="2"/>
    </font>
    <font>
      <sz val="11"/>
      <color theme="1"/>
      <name val="Arial"/>
      <family val="2"/>
    </font>
    <font>
      <b/>
      <sz val="11"/>
      <color rgb="FF002060"/>
      <name val="Arial"/>
      <family val="2"/>
    </font>
    <font>
      <b/>
      <i/>
      <sz val="11"/>
      <color rgb="FF002060"/>
      <name val="Arial"/>
      <family val="2"/>
    </font>
    <font>
      <sz val="12"/>
      <color rgb="FFFF0000"/>
      <name val="Arial"/>
      <family val="2"/>
    </font>
    <font>
      <i/>
      <sz val="10"/>
      <color rgb="FFFF0000"/>
      <name val="Arial"/>
      <family val="2"/>
    </font>
    <font>
      <b/>
      <i/>
      <sz val="12"/>
      <color theme="1"/>
      <name val="Arial"/>
      <family val="2"/>
    </font>
    <font>
      <sz val="14"/>
      <color theme="1"/>
      <name val="Arial"/>
      <family val="2"/>
    </font>
    <font>
      <b/>
      <i/>
      <sz val="10"/>
      <color rgb="FFFF0000"/>
      <name val="Arial"/>
      <family val="2"/>
    </font>
    <font>
      <b/>
      <sz val="11"/>
      <name val="Calibri"/>
      <family val="2"/>
      <scheme val="minor"/>
    </font>
    <font>
      <b/>
      <u/>
      <sz val="11"/>
      <name val="Calibri"/>
      <family val="2"/>
      <scheme val="minor"/>
    </font>
    <font>
      <sz val="11"/>
      <color indexed="8"/>
      <name val="Arial"/>
      <family val="2"/>
    </font>
    <font>
      <b/>
      <sz val="14"/>
      <color rgb="FFFF0000"/>
      <name val="Arial"/>
      <family val="2"/>
    </font>
    <font>
      <sz val="10"/>
      <color rgb="FF000000"/>
      <name val="Arial"/>
      <family val="2"/>
    </font>
    <font>
      <b/>
      <sz val="11"/>
      <color rgb="FF000000"/>
      <name val="Arial"/>
      <family val="2"/>
    </font>
    <font>
      <b/>
      <i/>
      <sz val="11"/>
      <name val="Arial"/>
      <family val="2"/>
    </font>
    <font>
      <b/>
      <i/>
      <sz val="11"/>
      <color theme="1"/>
      <name val="Arial"/>
      <family val="2"/>
    </font>
    <font>
      <sz val="11"/>
      <color rgb="FF1F497D"/>
      <name val="Arial"/>
      <family val="2"/>
    </font>
    <font>
      <b/>
      <sz val="11"/>
      <color indexed="9"/>
      <name val="Arial"/>
      <family val="2"/>
    </font>
    <font>
      <b/>
      <sz val="11"/>
      <color indexed="10"/>
      <name val="Arial"/>
      <family val="2"/>
    </font>
    <font>
      <sz val="11"/>
      <color indexed="9"/>
      <name val="Arial"/>
      <family val="2"/>
    </font>
    <font>
      <sz val="11"/>
      <color rgb="FF002060"/>
      <name val="Arial"/>
      <family val="2"/>
    </font>
    <font>
      <b/>
      <sz val="11"/>
      <color indexed="8"/>
      <name val="Arial"/>
      <family val="2"/>
    </font>
  </fonts>
  <fills count="17">
    <fill>
      <patternFill patternType="none"/>
    </fill>
    <fill>
      <patternFill patternType="gray125"/>
    </fill>
    <fill>
      <patternFill patternType="solid">
        <fgColor indexed="9"/>
        <bgColor indexed="64"/>
      </patternFill>
    </fill>
    <fill>
      <patternFill patternType="solid">
        <fgColor indexed="55"/>
        <bgColor indexed="64"/>
      </patternFill>
    </fill>
    <fill>
      <patternFill patternType="solid">
        <fgColor indexed="22"/>
        <bgColor indexed="64"/>
      </patternFill>
    </fill>
    <fill>
      <patternFill patternType="solid">
        <fgColor indexed="56"/>
        <bgColor indexed="64"/>
      </patternFill>
    </fill>
    <fill>
      <patternFill patternType="solid">
        <fgColor rgb="FF002060"/>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rgb="FFFFFF00"/>
        <bgColor indexed="64"/>
      </patternFill>
    </fill>
    <fill>
      <patternFill patternType="solid">
        <fgColor theme="4" tint="0.59999389629810485"/>
        <bgColor indexed="64"/>
      </patternFill>
    </fill>
    <fill>
      <patternFill patternType="solid">
        <fgColor rgb="FF92D050"/>
        <bgColor indexed="64"/>
      </patternFill>
    </fill>
    <fill>
      <patternFill patternType="solid">
        <fgColor theme="0"/>
        <bgColor indexed="64"/>
      </patternFill>
    </fill>
    <fill>
      <patternFill patternType="solid">
        <fgColor theme="1" tint="0.499984740745262"/>
        <bgColor indexed="64"/>
      </patternFill>
    </fill>
    <fill>
      <patternFill patternType="solid">
        <fgColor rgb="FF00B0F0"/>
        <bgColor indexed="64"/>
      </patternFill>
    </fill>
  </fills>
  <borders count="7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bottom/>
      <diagonal/>
    </border>
    <border>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medium">
        <color indexed="64"/>
      </bottom>
      <diagonal/>
    </border>
    <border>
      <left/>
      <right style="medium">
        <color indexed="64"/>
      </right>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medium">
        <color indexed="64"/>
      </bottom>
      <diagonal/>
    </border>
  </borders>
  <cellStyleXfs count="2">
    <xf numFmtId="0" fontId="0" fillId="0" borderId="0"/>
    <xf numFmtId="0" fontId="8" fillId="0" borderId="0"/>
  </cellStyleXfs>
  <cellXfs count="712">
    <xf numFmtId="0" fontId="0" fillId="0" borderId="0" xfId="0"/>
    <xf numFmtId="0" fontId="2" fillId="0" borderId="0" xfId="0" applyFont="1" applyAlignment="1">
      <alignment horizontal="left"/>
    </xf>
    <xf numFmtId="0" fontId="0" fillId="0" borderId="1" xfId="0" applyBorder="1" applyAlignment="1">
      <alignment horizontal="center"/>
    </xf>
    <xf numFmtId="0" fontId="2" fillId="0" borderId="0" xfId="0" applyFont="1"/>
    <xf numFmtId="0" fontId="4" fillId="0" borderId="0" xfId="0" applyFont="1"/>
    <xf numFmtId="0" fontId="7" fillId="0" borderId="0" xfId="0" applyFont="1"/>
    <xf numFmtId="0" fontId="6" fillId="0" borderId="0" xfId="0" applyFont="1"/>
    <xf numFmtId="0" fontId="2" fillId="0" borderId="0" xfId="0" applyFont="1" applyAlignment="1">
      <alignment horizontal="left" indent="3"/>
    </xf>
    <xf numFmtId="0" fontId="3" fillId="0" borderId="0" xfId="0" applyFont="1"/>
    <xf numFmtId="0" fontId="7" fillId="0" borderId="1" xfId="0" applyFont="1" applyBorder="1" applyAlignment="1">
      <alignment horizontal="center"/>
    </xf>
    <xf numFmtId="0" fontId="3" fillId="0" borderId="0" xfId="0" applyFont="1" applyAlignment="1">
      <alignment horizontal="left" indent="4"/>
    </xf>
    <xf numFmtId="0" fontId="5" fillId="0" borderId="0" xfId="0" applyFont="1"/>
    <xf numFmtId="0" fontId="6" fillId="0" borderId="0" xfId="0" applyFont="1" applyAlignment="1">
      <alignment horizontal="center"/>
    </xf>
    <xf numFmtId="0" fontId="6" fillId="0" borderId="0" xfId="0" applyFont="1" applyAlignment="1">
      <alignment horizontal="center" vertical="center"/>
    </xf>
    <xf numFmtId="0" fontId="4" fillId="0" borderId="0" xfId="0" applyFont="1" applyAlignment="1">
      <alignment vertical="top"/>
    </xf>
    <xf numFmtId="0" fontId="0" fillId="0" borderId="0" xfId="0" applyAlignment="1">
      <alignment wrapText="1"/>
    </xf>
    <xf numFmtId="0" fontId="5" fillId="0" borderId="1" xfId="0" applyFont="1" applyBorder="1" applyAlignment="1">
      <alignment horizontal="center"/>
    </xf>
    <xf numFmtId="0" fontId="10" fillId="0" borderId="0" xfId="0" applyFont="1"/>
    <xf numFmtId="0" fontId="8" fillId="0" borderId="0" xfId="0" applyFont="1"/>
    <xf numFmtId="0" fontId="12" fillId="0" borderId="0" xfId="0" applyFont="1"/>
    <xf numFmtId="0" fontId="14" fillId="3" borderId="4" xfId="1" applyFont="1" applyFill="1" applyBorder="1"/>
    <xf numFmtId="0" fontId="15" fillId="3" borderId="5" xfId="1" applyFont="1" applyFill="1" applyBorder="1"/>
    <xf numFmtId="0" fontId="2" fillId="3" borderId="5" xfId="1" applyFont="1" applyFill="1" applyBorder="1"/>
    <xf numFmtId="0" fontId="2" fillId="3" borderId="5" xfId="0" applyFont="1" applyFill="1" applyBorder="1"/>
    <xf numFmtId="0" fontId="0" fillId="3" borderId="5" xfId="0" applyFill="1" applyBorder="1"/>
    <xf numFmtId="0" fontId="14" fillId="3" borderId="5" xfId="1" applyFont="1" applyFill="1" applyBorder="1"/>
    <xf numFmtId="0" fontId="16" fillId="3" borderId="5" xfId="0" applyFont="1" applyFill="1" applyBorder="1"/>
    <xf numFmtId="0" fontId="0" fillId="3" borderId="6" xfId="0" applyFill="1" applyBorder="1"/>
    <xf numFmtId="0" fontId="17" fillId="3" borderId="8" xfId="1" applyFont="1" applyFill="1" applyBorder="1"/>
    <xf numFmtId="0" fontId="2" fillId="3" borderId="8" xfId="0" applyFont="1" applyFill="1" applyBorder="1"/>
    <xf numFmtId="0" fontId="0" fillId="3" borderId="8" xfId="0" applyFill="1" applyBorder="1"/>
    <xf numFmtId="0" fontId="5" fillId="3" borderId="8" xfId="0" applyFont="1" applyFill="1" applyBorder="1"/>
    <xf numFmtId="0" fontId="0" fillId="3" borderId="9" xfId="0" applyFill="1" applyBorder="1"/>
    <xf numFmtId="0" fontId="8" fillId="0" borderId="1" xfId="0" applyFont="1" applyBorder="1" applyAlignment="1">
      <alignment horizontal="center"/>
    </xf>
    <xf numFmtId="0" fontId="16" fillId="0" borderId="1" xfId="0" applyFont="1" applyBorder="1" applyAlignment="1">
      <alignment horizontal="center"/>
    </xf>
    <xf numFmtId="0" fontId="18" fillId="0" borderId="1" xfId="0" applyFont="1" applyBorder="1" applyAlignment="1">
      <alignment horizontal="center" vertical="top" wrapText="1"/>
    </xf>
    <xf numFmtId="0" fontId="16" fillId="0" borderId="1" xfId="0" applyFont="1" applyBorder="1" applyAlignment="1">
      <alignment horizontal="center" vertical="center"/>
    </xf>
    <xf numFmtId="0" fontId="19" fillId="0" borderId="0" xfId="0" applyFont="1"/>
    <xf numFmtId="0" fontId="20" fillId="0" borderId="0" xfId="0" applyFont="1"/>
    <xf numFmtId="0" fontId="21" fillId="0" borderId="0" xfId="0" applyFont="1"/>
    <xf numFmtId="0" fontId="3" fillId="0" borderId="0" xfId="0" applyFont="1" applyAlignment="1">
      <alignment horizontal="center"/>
    </xf>
    <xf numFmtId="0" fontId="3" fillId="3" borderId="1" xfId="0" applyFont="1" applyFill="1" applyBorder="1" applyAlignment="1">
      <alignment horizontal="center" vertical="center" wrapText="1"/>
    </xf>
    <xf numFmtId="0" fontId="18" fillId="0" borderId="0" xfId="0" applyFont="1"/>
    <xf numFmtId="0" fontId="16" fillId="0" borderId="0" xfId="0" applyFont="1"/>
    <xf numFmtId="0" fontId="13" fillId="0" borderId="0" xfId="1" applyFont="1"/>
    <xf numFmtId="0" fontId="18" fillId="0" borderId="1" xfId="0" applyFont="1" applyBorder="1" applyAlignment="1">
      <alignment horizontal="right" wrapText="1"/>
    </xf>
    <xf numFmtId="0" fontId="18" fillId="0" borderId="1" xfId="0" applyFont="1" applyBorder="1" applyAlignment="1">
      <alignment horizontal="center"/>
    </xf>
    <xf numFmtId="0" fontId="18" fillId="0" borderId="10" xfId="0" applyFont="1" applyBorder="1" applyAlignment="1">
      <alignment horizontal="center"/>
    </xf>
    <xf numFmtId="0" fontId="18" fillId="0" borderId="11" xfId="0" applyFont="1" applyBorder="1" applyAlignment="1">
      <alignment horizontal="center"/>
    </xf>
    <xf numFmtId="0" fontId="16" fillId="0" borderId="22" xfId="0" applyFont="1" applyBorder="1" applyAlignment="1">
      <alignment horizontal="center"/>
    </xf>
    <xf numFmtId="0" fontId="18" fillId="0" borderId="10" xfId="0" applyFont="1" applyBorder="1" applyAlignment="1">
      <alignment horizontal="right" wrapText="1"/>
    </xf>
    <xf numFmtId="0" fontId="18" fillId="0" borderId="13" xfId="0" applyFont="1" applyBorder="1" applyAlignment="1">
      <alignment horizontal="center"/>
    </xf>
    <xf numFmtId="0" fontId="18" fillId="0" borderId="7" xfId="0" applyFont="1" applyBorder="1" applyAlignment="1">
      <alignment horizontal="center"/>
    </xf>
    <xf numFmtId="0" fontId="18" fillId="0" borderId="14" xfId="0" applyFont="1" applyBorder="1" applyAlignment="1">
      <alignment horizontal="center"/>
    </xf>
    <xf numFmtId="0" fontId="16" fillId="0" borderId="20" xfId="0" applyFont="1" applyBorder="1" applyAlignment="1">
      <alignment horizontal="center"/>
    </xf>
    <xf numFmtId="0" fontId="18" fillId="0" borderId="17" xfId="0" applyFont="1" applyBorder="1" applyAlignment="1">
      <alignment horizontal="right" wrapText="1"/>
    </xf>
    <xf numFmtId="0" fontId="18" fillId="0" borderId="16" xfId="0" applyFont="1" applyBorder="1" applyAlignment="1">
      <alignment horizontal="center"/>
    </xf>
    <xf numFmtId="0" fontId="18" fillId="0" borderId="17" xfId="0" applyFont="1" applyBorder="1" applyAlignment="1">
      <alignment horizontal="center"/>
    </xf>
    <xf numFmtId="0" fontId="16" fillId="0" borderId="21" xfId="0" applyFont="1" applyBorder="1" applyAlignment="1">
      <alignment horizontal="center"/>
    </xf>
    <xf numFmtId="0" fontId="16" fillId="0" borderId="21" xfId="0" applyFont="1" applyBorder="1" applyAlignment="1">
      <alignment horizontal="left" wrapText="1"/>
    </xf>
    <xf numFmtId="0" fontId="16" fillId="0" borderId="20" xfId="0" applyFont="1" applyBorder="1" applyAlignment="1">
      <alignment horizontal="left" wrapText="1"/>
    </xf>
    <xf numFmtId="0" fontId="6" fillId="0" borderId="0" xfId="0" applyFont="1" applyAlignment="1">
      <alignment horizontal="left" vertical="center"/>
    </xf>
    <xf numFmtId="0" fontId="18" fillId="0" borderId="11" xfId="0" applyFont="1" applyBorder="1" applyAlignment="1">
      <alignment horizontal="left" wrapText="1"/>
    </xf>
    <xf numFmtId="0" fontId="16" fillId="0" borderId="22" xfId="0" applyFont="1" applyBorder="1" applyAlignment="1">
      <alignment horizontal="left" wrapText="1"/>
    </xf>
    <xf numFmtId="0" fontId="3" fillId="3" borderId="1" xfId="0" applyFont="1" applyFill="1" applyBorder="1" applyAlignment="1">
      <alignment horizontal="center" vertical="center"/>
    </xf>
    <xf numFmtId="0" fontId="7" fillId="3" borderId="1" xfId="0" applyFont="1" applyFill="1" applyBorder="1" applyAlignment="1">
      <alignment horizontal="center"/>
    </xf>
    <xf numFmtId="0" fontId="7" fillId="0" borderId="0" xfId="0" applyFont="1" applyAlignment="1">
      <alignment horizontal="left"/>
    </xf>
    <xf numFmtId="0" fontId="18" fillId="0" borderId="3" xfId="0" applyFont="1" applyBorder="1" applyAlignment="1">
      <alignment horizontal="right" wrapText="1"/>
    </xf>
    <xf numFmtId="0" fontId="18" fillId="0" borderId="3" xfId="0" applyFont="1" applyBorder="1" applyAlignment="1">
      <alignment horizontal="center"/>
    </xf>
    <xf numFmtId="0" fontId="18" fillId="0" borderId="4" xfId="0" applyFont="1" applyBorder="1" applyAlignment="1">
      <alignment horizontal="center"/>
    </xf>
    <xf numFmtId="0" fontId="26" fillId="0" borderId="0" xfId="0" applyFont="1"/>
    <xf numFmtId="0" fontId="7" fillId="0" borderId="0" xfId="0" applyFont="1" applyAlignment="1">
      <alignment horizontal="left" vertical="top" wrapText="1"/>
    </xf>
    <xf numFmtId="0" fontId="7" fillId="0" borderId="0" xfId="0" applyFont="1" applyAlignment="1">
      <alignment horizontal="center" vertical="top" wrapText="1"/>
    </xf>
    <xf numFmtId="0" fontId="8" fillId="0" borderId="1" xfId="0" applyFont="1" applyBorder="1"/>
    <xf numFmtId="0" fontId="18" fillId="0" borderId="1" xfId="0" applyFont="1" applyBorder="1" applyAlignment="1">
      <alignment wrapText="1"/>
    </xf>
    <xf numFmtId="0" fontId="5" fillId="3" borderId="8" xfId="0" applyFont="1" applyFill="1" applyBorder="1" applyAlignment="1">
      <alignment wrapText="1"/>
    </xf>
    <xf numFmtId="0" fontId="27" fillId="0" borderId="0" xfId="0" applyFont="1"/>
    <xf numFmtId="0" fontId="18" fillId="0" borderId="1" xfId="0" applyFont="1" applyBorder="1" applyAlignment="1">
      <alignment horizontal="left" wrapText="1"/>
    </xf>
    <xf numFmtId="0" fontId="18" fillId="0" borderId="1" xfId="0" applyFont="1" applyBorder="1"/>
    <xf numFmtId="0" fontId="16" fillId="0" borderId="0" xfId="0" applyFont="1" applyAlignment="1">
      <alignment horizontal="center" vertical="center"/>
    </xf>
    <xf numFmtId="0" fontId="14" fillId="7" borderId="4" xfId="1" applyFont="1" applyFill="1" applyBorder="1"/>
    <xf numFmtId="0" fontId="15" fillId="7" borderId="5" xfId="1" applyFont="1" applyFill="1" applyBorder="1"/>
    <xf numFmtId="0" fontId="5" fillId="7" borderId="5" xfId="1" applyFont="1" applyFill="1" applyBorder="1"/>
    <xf numFmtId="0" fontId="2" fillId="7" borderId="5" xfId="1" applyFont="1" applyFill="1" applyBorder="1"/>
    <xf numFmtId="0" fontId="2" fillId="7" borderId="5" xfId="0" applyFont="1" applyFill="1" applyBorder="1"/>
    <xf numFmtId="0" fontId="0" fillId="7" borderId="5" xfId="0" applyFill="1" applyBorder="1"/>
    <xf numFmtId="0" fontId="0" fillId="7" borderId="6" xfId="0" applyFill="1" applyBorder="1"/>
    <xf numFmtId="0" fontId="0" fillId="7" borderId="42" xfId="0" applyFill="1" applyBorder="1"/>
    <xf numFmtId="0" fontId="14" fillId="7" borderId="0" xfId="1" applyFont="1" applyFill="1"/>
    <xf numFmtId="0" fontId="5" fillId="7" borderId="0" xfId="1" applyFont="1" applyFill="1"/>
    <xf numFmtId="0" fontId="2" fillId="7" borderId="0" xfId="1" applyFont="1" applyFill="1"/>
    <xf numFmtId="0" fontId="2" fillId="7" borderId="0" xfId="0" applyFont="1" applyFill="1"/>
    <xf numFmtId="0" fontId="0" fillId="7" borderId="0" xfId="0" applyFill="1"/>
    <xf numFmtId="0" fontId="16" fillId="7" borderId="0" xfId="0" applyFont="1" applyFill="1"/>
    <xf numFmtId="0" fontId="0" fillId="7" borderId="39" xfId="0" applyFill="1" applyBorder="1"/>
    <xf numFmtId="0" fontId="9" fillId="7" borderId="7" xfId="1" applyFont="1" applyFill="1" applyBorder="1"/>
    <xf numFmtId="0" fontId="17" fillId="7" borderId="8" xfId="1" applyFont="1" applyFill="1" applyBorder="1"/>
    <xf numFmtId="0" fontId="2" fillId="7" borderId="8" xfId="0" applyFont="1" applyFill="1" applyBorder="1"/>
    <xf numFmtId="0" fontId="0" fillId="7" borderId="8" xfId="0" applyFill="1" applyBorder="1"/>
    <xf numFmtId="0" fontId="5" fillId="7" borderId="8" xfId="0" applyFont="1" applyFill="1" applyBorder="1"/>
    <xf numFmtId="0" fontId="0" fillId="7" borderId="9" xfId="0" applyFill="1" applyBorder="1"/>
    <xf numFmtId="0" fontId="3" fillId="0" borderId="1" xfId="0" applyFont="1" applyBorder="1" applyAlignment="1">
      <alignment horizontal="center"/>
    </xf>
    <xf numFmtId="0" fontId="16" fillId="7" borderId="1" xfId="0" applyFont="1" applyFill="1" applyBorder="1"/>
    <xf numFmtId="0" fontId="16" fillId="7" borderId="1" xfId="0" applyFont="1" applyFill="1" applyBorder="1" applyAlignment="1">
      <alignment horizontal="center" vertical="top" wrapText="1"/>
    </xf>
    <xf numFmtId="0" fontId="28" fillId="0" borderId="0" xfId="0" applyFont="1"/>
    <xf numFmtId="0" fontId="16" fillId="0" borderId="10" xfId="0" applyFont="1" applyBorder="1" applyAlignment="1">
      <alignment horizontal="center"/>
    </xf>
    <xf numFmtId="0" fontId="18" fillId="7" borderId="1" xfId="0" applyFont="1" applyFill="1" applyBorder="1" applyAlignment="1">
      <alignment horizontal="center" vertical="top" wrapText="1"/>
    </xf>
    <xf numFmtId="0" fontId="18" fillId="7" borderId="10" xfId="0" applyFont="1" applyFill="1" applyBorder="1" applyAlignment="1">
      <alignment horizontal="center" vertical="top" wrapText="1"/>
    </xf>
    <xf numFmtId="0" fontId="18" fillId="7" borderId="11" xfId="0" applyFont="1" applyFill="1" applyBorder="1" applyAlignment="1">
      <alignment horizontal="center"/>
    </xf>
    <xf numFmtId="0" fontId="18" fillId="7" borderId="10" xfId="0" applyFont="1" applyFill="1" applyBorder="1" applyAlignment="1">
      <alignment horizontal="center"/>
    </xf>
    <xf numFmtId="0" fontId="16" fillId="7" borderId="1" xfId="0" applyFont="1" applyFill="1" applyBorder="1" applyAlignment="1">
      <alignment wrapText="1"/>
    </xf>
    <xf numFmtId="0" fontId="18" fillId="2" borderId="1" xfId="0" applyFont="1" applyFill="1" applyBorder="1" applyAlignment="1">
      <alignment horizontal="center"/>
    </xf>
    <xf numFmtId="0" fontId="7" fillId="0" borderId="1" xfId="0" applyFont="1" applyBorder="1" applyAlignment="1">
      <alignment horizontal="left" vertical="center"/>
    </xf>
    <xf numFmtId="0" fontId="30" fillId="0" borderId="0" xfId="0" applyFont="1"/>
    <xf numFmtId="0" fontId="31" fillId="0" borderId="0" xfId="0" applyFont="1"/>
    <xf numFmtId="0" fontId="9" fillId="3" borderId="7" xfId="1" applyFont="1" applyFill="1" applyBorder="1"/>
    <xf numFmtId="0" fontId="16" fillId="0" borderId="0" xfId="0" applyFont="1" applyAlignment="1">
      <alignment horizontal="center"/>
    </xf>
    <xf numFmtId="0" fontId="33" fillId="0" borderId="0" xfId="0" applyFont="1" applyAlignment="1">
      <alignment horizontal="center"/>
    </xf>
    <xf numFmtId="0" fontId="33" fillId="0" borderId="0" xfId="0" applyFont="1"/>
    <xf numFmtId="0" fontId="36" fillId="0" borderId="0" xfId="0" applyFont="1" applyAlignment="1">
      <alignment horizontal="left" vertical="top" wrapText="1"/>
    </xf>
    <xf numFmtId="0" fontId="37" fillId="0" borderId="0" xfId="0" applyFont="1"/>
    <xf numFmtId="0" fontId="38" fillId="0" borderId="0" xfId="0" applyFont="1"/>
    <xf numFmtId="0" fontId="39" fillId="0" borderId="0" xfId="0" applyFont="1"/>
    <xf numFmtId="0" fontId="17" fillId="7" borderId="0" xfId="1" applyFont="1" applyFill="1"/>
    <xf numFmtId="0" fontId="5" fillId="7" borderId="0" xfId="0" applyFont="1" applyFill="1"/>
    <xf numFmtId="0" fontId="15" fillId="7" borderId="0" xfId="1" applyFont="1" applyFill="1"/>
    <xf numFmtId="0" fontId="42" fillId="0" borderId="11" xfId="0" applyFont="1" applyBorder="1" applyAlignment="1">
      <alignment horizontal="left" vertical="top" wrapText="1"/>
    </xf>
    <xf numFmtId="0" fontId="43" fillId="11" borderId="0" xfId="0" applyFont="1" applyFill="1"/>
    <xf numFmtId="0" fontId="0" fillId="11" borderId="0" xfId="0" applyFill="1"/>
    <xf numFmtId="0" fontId="40" fillId="0" borderId="0" xfId="0" applyFont="1"/>
    <xf numFmtId="0" fontId="31" fillId="0" borderId="0" xfId="0" applyFont="1" applyAlignment="1">
      <alignment wrapText="1"/>
    </xf>
    <xf numFmtId="0" fontId="42" fillId="0" borderId="0" xfId="0" applyFont="1"/>
    <xf numFmtId="0" fontId="13" fillId="5" borderId="42" xfId="1" applyFont="1" applyFill="1" applyBorder="1"/>
    <xf numFmtId="0" fontId="13" fillId="5" borderId="0" xfId="1" applyFont="1" applyFill="1"/>
    <xf numFmtId="0" fontId="14" fillId="7" borderId="5" xfId="1" applyFont="1" applyFill="1" applyBorder="1"/>
    <xf numFmtId="0" fontId="45" fillId="0" borderId="0" xfId="0" applyFont="1"/>
    <xf numFmtId="0" fontId="46" fillId="0" borderId="0" xfId="0" applyFont="1"/>
    <xf numFmtId="0" fontId="36" fillId="0" borderId="0" xfId="0" applyFont="1"/>
    <xf numFmtId="0" fontId="47" fillId="0" borderId="0" xfId="0" applyFont="1"/>
    <xf numFmtId="0" fontId="3" fillId="13" borderId="0" xfId="0" applyFont="1" applyFill="1"/>
    <xf numFmtId="0" fontId="0" fillId="13" borderId="0" xfId="0" applyFill="1"/>
    <xf numFmtId="0" fontId="5" fillId="13" borderId="5" xfId="0" applyFont="1" applyFill="1" applyBorder="1" applyAlignment="1">
      <alignment wrapText="1"/>
    </xf>
    <xf numFmtId="0" fontId="3" fillId="0" borderId="0" xfId="0" applyFont="1" applyAlignment="1">
      <alignment vertical="center" wrapText="1"/>
    </xf>
    <xf numFmtId="0" fontId="7" fillId="0" borderId="0" xfId="0" applyFont="1" applyAlignment="1">
      <alignment vertical="center" wrapText="1"/>
    </xf>
    <xf numFmtId="0" fontId="2" fillId="0" borderId="0" xfId="0" applyFont="1" applyAlignment="1">
      <alignment vertical="center" wrapText="1"/>
    </xf>
    <xf numFmtId="0" fontId="49" fillId="0" borderId="0" xfId="0" applyFont="1"/>
    <xf numFmtId="0" fontId="30" fillId="14" borderId="0" xfId="0" applyFont="1" applyFill="1"/>
    <xf numFmtId="0" fontId="3" fillId="14" borderId="0" xfId="0" applyFont="1" applyFill="1" applyAlignment="1">
      <alignment vertical="center" wrapText="1"/>
    </xf>
    <xf numFmtId="0" fontId="0" fillId="14" borderId="0" xfId="0" applyFill="1"/>
    <xf numFmtId="0" fontId="50" fillId="0" borderId="0" xfId="0" applyFont="1"/>
    <xf numFmtId="0" fontId="52" fillId="0" borderId="1" xfId="0" applyFont="1" applyBorder="1" applyAlignment="1">
      <alignment wrapText="1"/>
    </xf>
    <xf numFmtId="0" fontId="52" fillId="0" borderId="1" xfId="0" applyFont="1" applyBorder="1"/>
    <xf numFmtId="0" fontId="17" fillId="14" borderId="0" xfId="1" applyFont="1" applyFill="1"/>
    <xf numFmtId="0" fontId="2" fillId="14" borderId="0" xfId="0" applyFont="1" applyFill="1"/>
    <xf numFmtId="0" fontId="5" fillId="14" borderId="0" xfId="0" applyFont="1" applyFill="1"/>
    <xf numFmtId="0" fontId="14" fillId="15" borderId="4" xfId="1" applyFont="1" applyFill="1" applyBorder="1"/>
    <xf numFmtId="0" fontId="15" fillId="15" borderId="5" xfId="1" applyFont="1" applyFill="1" applyBorder="1"/>
    <xf numFmtId="0" fontId="2" fillId="15" borderId="5" xfId="1" applyFont="1" applyFill="1" applyBorder="1"/>
    <xf numFmtId="0" fontId="2" fillId="15" borderId="5" xfId="0" applyFont="1" applyFill="1" applyBorder="1"/>
    <xf numFmtId="0" fontId="14" fillId="15" borderId="5" xfId="1" applyFont="1" applyFill="1" applyBorder="1"/>
    <xf numFmtId="0" fontId="0" fillId="15" borderId="6" xfId="0" applyFill="1" applyBorder="1"/>
    <xf numFmtId="0" fontId="9" fillId="15" borderId="7" xfId="1" applyFont="1" applyFill="1" applyBorder="1"/>
    <xf numFmtId="0" fontId="17" fillId="15" borderId="8" xfId="1" applyFont="1" applyFill="1" applyBorder="1"/>
    <xf numFmtId="0" fontId="2" fillId="15" borderId="8" xfId="0" applyFont="1" applyFill="1" applyBorder="1"/>
    <xf numFmtId="0" fontId="5" fillId="15" borderId="8" xfId="0" applyFont="1" applyFill="1" applyBorder="1"/>
    <xf numFmtId="0" fontId="0" fillId="15" borderId="9" xfId="0" applyFill="1" applyBorder="1"/>
    <xf numFmtId="0" fontId="0" fillId="15" borderId="5" xfId="0" applyFill="1" applyBorder="1"/>
    <xf numFmtId="0" fontId="0" fillId="15" borderId="8" xfId="0" applyFill="1" applyBorder="1"/>
    <xf numFmtId="15" fontId="5" fillId="8" borderId="1" xfId="0" applyNumberFormat="1" applyFont="1" applyFill="1" applyBorder="1" applyAlignment="1">
      <alignment horizontal="center"/>
    </xf>
    <xf numFmtId="0" fontId="2" fillId="7" borderId="6" xfId="0" applyFont="1" applyFill="1" applyBorder="1"/>
    <xf numFmtId="0" fontId="2" fillId="7" borderId="9" xfId="0" applyFont="1" applyFill="1" applyBorder="1"/>
    <xf numFmtId="0" fontId="3" fillId="8" borderId="1" xfId="0" applyFont="1" applyFill="1" applyBorder="1" applyAlignment="1">
      <alignment horizontal="center" wrapText="1"/>
    </xf>
    <xf numFmtId="0" fontId="3" fillId="8" borderId="0" xfId="0" applyFont="1" applyFill="1" applyAlignment="1">
      <alignment horizontal="center" wrapText="1"/>
    </xf>
    <xf numFmtId="0" fontId="16" fillId="8" borderId="5" xfId="0" applyFont="1" applyFill="1" applyBorder="1"/>
    <xf numFmtId="0" fontId="14" fillId="8" borderId="4" xfId="1" applyFont="1" applyFill="1" applyBorder="1"/>
    <xf numFmtId="0" fontId="15" fillId="8" borderId="5" xfId="1" applyFont="1" applyFill="1" applyBorder="1"/>
    <xf numFmtId="0" fontId="2" fillId="8" borderId="5" xfId="1" applyFont="1" applyFill="1" applyBorder="1"/>
    <xf numFmtId="0" fontId="2" fillId="8" borderId="5" xfId="0" applyFont="1" applyFill="1" applyBorder="1"/>
    <xf numFmtId="0" fontId="14" fillId="8" borderId="5" xfId="1" applyFont="1" applyFill="1" applyBorder="1"/>
    <xf numFmtId="0" fontId="0" fillId="8" borderId="5" xfId="0" applyFill="1" applyBorder="1"/>
    <xf numFmtId="0" fontId="0" fillId="8" borderId="6" xfId="0" applyFill="1" applyBorder="1"/>
    <xf numFmtId="0" fontId="9" fillId="8" borderId="7" xfId="1" applyFont="1" applyFill="1" applyBorder="1"/>
    <xf numFmtId="0" fontId="17" fillId="8" borderId="8" xfId="1" applyFont="1" applyFill="1" applyBorder="1"/>
    <xf numFmtId="0" fontId="2" fillId="8" borderId="8" xfId="0" applyFont="1" applyFill="1" applyBorder="1"/>
    <xf numFmtId="0" fontId="5" fillId="8" borderId="8" xfId="0" applyFont="1" applyFill="1" applyBorder="1"/>
    <xf numFmtId="0" fontId="0" fillId="8" borderId="8" xfId="0" applyFill="1" applyBorder="1"/>
    <xf numFmtId="0" fontId="0" fillId="8" borderId="9" xfId="0" applyFill="1" applyBorder="1"/>
    <xf numFmtId="0" fontId="8" fillId="0" borderId="0" xfId="0" applyFont="1" applyAlignment="1">
      <alignment horizontal="left" wrapText="1"/>
    </xf>
    <xf numFmtId="0" fontId="16" fillId="7" borderId="5" xfId="0" applyFont="1" applyFill="1" applyBorder="1"/>
    <xf numFmtId="0" fontId="16" fillId="10" borderId="5" xfId="0" applyFont="1" applyFill="1" applyBorder="1"/>
    <xf numFmtId="0" fontId="8" fillId="0" borderId="0" xfId="1"/>
    <xf numFmtId="0" fontId="31" fillId="0" borderId="0" xfId="1" applyFont="1"/>
    <xf numFmtId="0" fontId="30" fillId="0" borderId="0" xfId="1" applyFont="1"/>
    <xf numFmtId="0" fontId="39" fillId="0" borderId="0" xfId="1" applyFont="1"/>
    <xf numFmtId="0" fontId="32" fillId="0" borderId="0" xfId="1" applyFont="1"/>
    <xf numFmtId="0" fontId="19" fillId="0" borderId="0" xfId="1" applyFont="1"/>
    <xf numFmtId="0" fontId="8" fillId="0" borderId="0" xfId="1" applyAlignment="1">
      <alignment horizontal="center"/>
    </xf>
    <xf numFmtId="0" fontId="20" fillId="0" borderId="0" xfId="1" applyFont="1"/>
    <xf numFmtId="0" fontId="3" fillId="0" borderId="0" xfId="1" applyFont="1"/>
    <xf numFmtId="0" fontId="8" fillId="3" borderId="9" xfId="1" applyFill="1" applyBorder="1"/>
    <xf numFmtId="0" fontId="2" fillId="3" borderId="8" xfId="1" applyFont="1" applyFill="1" applyBorder="1"/>
    <xf numFmtId="0" fontId="5" fillId="3" borderId="8" xfId="1" applyFont="1" applyFill="1" applyBorder="1"/>
    <xf numFmtId="0" fontId="8" fillId="3" borderId="8" xfId="1" applyFill="1" applyBorder="1"/>
    <xf numFmtId="0" fontId="8" fillId="3" borderId="6" xfId="1" applyFill="1" applyBorder="1"/>
    <xf numFmtId="0" fontId="16" fillId="3" borderId="5" xfId="1" applyFont="1" applyFill="1" applyBorder="1"/>
    <xf numFmtId="0" fontId="8" fillId="3" borderId="5" xfId="1" applyFill="1" applyBorder="1"/>
    <xf numFmtId="0" fontId="2" fillId="0" borderId="0" xfId="1" applyFont="1"/>
    <xf numFmtId="9" fontId="8" fillId="0" borderId="1" xfId="0" applyNumberFormat="1" applyFont="1" applyBorder="1" applyAlignment="1">
      <alignment horizontal="center"/>
    </xf>
    <xf numFmtId="14" fontId="16" fillId="3" borderId="5" xfId="0" applyNumberFormat="1" applyFont="1" applyFill="1" applyBorder="1"/>
    <xf numFmtId="0" fontId="5" fillId="0" borderId="0" xfId="1" applyFont="1"/>
    <xf numFmtId="0" fontId="16" fillId="8" borderId="1" xfId="0" applyFont="1" applyFill="1" applyBorder="1"/>
    <xf numFmtId="0" fontId="16" fillId="0" borderId="10" xfId="0" applyFont="1" applyBorder="1" applyAlignment="1">
      <alignment horizontal="center" vertical="center"/>
    </xf>
    <xf numFmtId="0" fontId="16" fillId="0" borderId="1" xfId="0" applyFont="1" applyBorder="1" applyAlignment="1">
      <alignment vertical="top" wrapText="1"/>
    </xf>
    <xf numFmtId="0" fontId="18" fillId="0" borderId="1" xfId="0" applyFont="1" applyBorder="1" applyAlignment="1">
      <alignment horizontal="center" vertical="top"/>
    </xf>
    <xf numFmtId="0" fontId="18" fillId="0" borderId="1" xfId="0" applyFont="1" applyBorder="1" applyAlignment="1">
      <alignment horizontal="left" vertical="top" wrapText="1"/>
    </xf>
    <xf numFmtId="0" fontId="3" fillId="0" borderId="0" xfId="0" applyFont="1" applyAlignment="1">
      <alignment horizontal="left"/>
    </xf>
    <xf numFmtId="0" fontId="16" fillId="0" borderId="28" xfId="0" applyFont="1" applyBorder="1" applyAlignment="1">
      <alignment horizontal="center"/>
    </xf>
    <xf numFmtId="0" fontId="2" fillId="0" borderId="1" xfId="0" applyFont="1" applyBorder="1" applyAlignment="1">
      <alignment horizontal="center"/>
    </xf>
    <xf numFmtId="0" fontId="2" fillId="0" borderId="0" xfId="0" applyFont="1" applyAlignment="1">
      <alignment horizontal="center" vertical="center"/>
    </xf>
    <xf numFmtId="0" fontId="2" fillId="0" borderId="1" xfId="0" applyFont="1" applyBorder="1"/>
    <xf numFmtId="0" fontId="9" fillId="14" borderId="0" xfId="1" applyFont="1" applyFill="1"/>
    <xf numFmtId="0" fontId="9" fillId="3" borderId="8" xfId="1" applyFont="1" applyFill="1" applyBorder="1"/>
    <xf numFmtId="0" fontId="9" fillId="7" borderId="0" xfId="1" applyFont="1" applyFill="1"/>
    <xf numFmtId="0" fontId="2" fillId="0" borderId="0" xfId="0" applyFont="1" applyAlignment="1">
      <alignment horizontal="left" vertical="center"/>
    </xf>
    <xf numFmtId="0" fontId="2" fillId="3" borderId="6" xfId="0" applyFont="1" applyFill="1" applyBorder="1"/>
    <xf numFmtId="0" fontId="2" fillId="3" borderId="9" xfId="0" applyFont="1" applyFill="1" applyBorder="1"/>
    <xf numFmtId="0" fontId="2" fillId="0" borderId="0" xfId="0" applyFont="1" applyAlignment="1">
      <alignment horizontal="center"/>
    </xf>
    <xf numFmtId="0" fontId="16" fillId="7" borderId="1" xfId="0" applyFont="1" applyFill="1" applyBorder="1" applyAlignment="1">
      <alignment horizontal="center"/>
    </xf>
    <xf numFmtId="0" fontId="16" fillId="7" borderId="10" xfId="0" applyFont="1" applyFill="1" applyBorder="1" applyAlignment="1">
      <alignment horizontal="center"/>
    </xf>
    <xf numFmtId="0" fontId="16" fillId="8" borderId="1" xfId="0" applyFont="1" applyFill="1" applyBorder="1" applyAlignment="1">
      <alignment horizontal="center" vertical="top" wrapText="1"/>
    </xf>
    <xf numFmtId="0" fontId="16" fillId="3" borderId="10" xfId="0" applyFont="1" applyFill="1" applyBorder="1" applyAlignment="1">
      <alignment horizontal="center" vertical="top" wrapText="1"/>
    </xf>
    <xf numFmtId="0" fontId="16" fillId="3" borderId="1" xfId="0" applyFont="1" applyFill="1" applyBorder="1" applyAlignment="1">
      <alignment horizontal="center" vertical="top" wrapText="1"/>
    </xf>
    <xf numFmtId="0" fontId="16" fillId="0" borderId="1" xfId="0" applyFont="1" applyBorder="1" applyAlignment="1">
      <alignment wrapText="1"/>
    </xf>
    <xf numFmtId="0" fontId="16" fillId="7" borderId="1" xfId="0" applyFont="1" applyFill="1" applyBorder="1" applyAlignment="1">
      <alignment horizontal="center" vertical="center"/>
    </xf>
    <xf numFmtId="0" fontId="16" fillId="3" borderId="11" xfId="0" applyFont="1" applyFill="1" applyBorder="1" applyAlignment="1">
      <alignment horizontal="center" vertical="top" wrapText="1"/>
    </xf>
    <xf numFmtId="0" fontId="18" fillId="8" borderId="1" xfId="0" applyFont="1" applyFill="1" applyBorder="1" applyAlignment="1">
      <alignment horizontal="center"/>
    </xf>
    <xf numFmtId="0" fontId="18" fillId="3" borderId="1" xfId="0" applyFont="1" applyFill="1" applyBorder="1" applyAlignment="1">
      <alignment horizontal="left" wrapText="1"/>
    </xf>
    <xf numFmtId="0" fontId="18" fillId="3" borderId="1" xfId="0" applyFont="1" applyFill="1" applyBorder="1" applyAlignment="1">
      <alignment horizontal="center"/>
    </xf>
    <xf numFmtId="0" fontId="18" fillId="4" borderId="1" xfId="0" applyFont="1" applyFill="1" applyBorder="1" applyAlignment="1">
      <alignment horizontal="center"/>
    </xf>
    <xf numFmtId="0" fontId="18" fillId="0" borderId="0" xfId="0" applyFont="1" applyAlignment="1">
      <alignment horizontal="left" wrapText="1"/>
    </xf>
    <xf numFmtId="0" fontId="16" fillId="0" borderId="1" xfId="0" applyFont="1" applyBorder="1" applyAlignment="1">
      <alignment horizontal="left" wrapText="1"/>
    </xf>
    <xf numFmtId="0" fontId="18" fillId="0" borderId="0" xfId="0" applyFont="1" applyAlignment="1">
      <alignment wrapText="1"/>
    </xf>
    <xf numFmtId="0" fontId="16" fillId="0" borderId="4" xfId="0" applyFont="1" applyBorder="1"/>
    <xf numFmtId="0" fontId="18" fillId="14" borderId="5" xfId="0" applyFont="1" applyFill="1" applyBorder="1"/>
    <xf numFmtId="0" fontId="18" fillId="14" borderId="0" xfId="0" applyFont="1" applyFill="1"/>
    <xf numFmtId="0" fontId="18" fillId="14" borderId="42" xfId="0" applyFont="1" applyFill="1" applyBorder="1"/>
    <xf numFmtId="0" fontId="18" fillId="14" borderId="7" xfId="0" applyFont="1" applyFill="1" applyBorder="1"/>
    <xf numFmtId="0" fontId="18" fillId="14" borderId="8" xfId="0" applyFont="1" applyFill="1" applyBorder="1"/>
    <xf numFmtId="0" fontId="16" fillId="0" borderId="1" xfId="0" applyFont="1" applyBorder="1"/>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8" fillId="0" borderId="0" xfId="0" applyFont="1" applyAlignment="1">
      <alignment horizontal="left" vertical="top"/>
    </xf>
    <xf numFmtId="0" fontId="16" fillId="3" borderId="1" xfId="0" applyFont="1" applyFill="1" applyBorder="1" applyAlignment="1">
      <alignment horizontal="center" vertical="center" wrapText="1"/>
    </xf>
    <xf numFmtId="0" fontId="16" fillId="3" borderId="1" xfId="0" applyFont="1" applyFill="1" applyBorder="1" applyAlignment="1">
      <alignment horizontal="center" vertical="center"/>
    </xf>
    <xf numFmtId="0" fontId="18" fillId="0" borderId="1" xfId="0" applyFont="1" applyBorder="1" applyAlignment="1">
      <alignment horizontal="left" vertical="center"/>
    </xf>
    <xf numFmtId="0" fontId="33" fillId="0" borderId="0" xfId="0" applyFont="1" applyAlignment="1">
      <alignment horizontal="left" vertical="center"/>
    </xf>
    <xf numFmtId="0" fontId="16" fillId="0" borderId="1" xfId="0" applyFont="1" applyBorder="1" applyAlignment="1">
      <alignment horizontal="center" vertical="top" wrapText="1"/>
    </xf>
    <xf numFmtId="0" fontId="56" fillId="0" borderId="0" xfId="0" applyFont="1"/>
    <xf numFmtId="0" fontId="18" fillId="8" borderId="3" xfId="1" applyFont="1" applyFill="1" applyBorder="1" applyAlignment="1">
      <alignment horizontal="center" vertical="top" wrapText="1"/>
    </xf>
    <xf numFmtId="0" fontId="18" fillId="8" borderId="4" xfId="1" applyFont="1" applyFill="1" applyBorder="1" applyAlignment="1">
      <alignment horizontal="center" vertical="top" wrapText="1"/>
    </xf>
    <xf numFmtId="0" fontId="18" fillId="8" borderId="11" xfId="1" applyFont="1" applyFill="1" applyBorder="1" applyAlignment="1">
      <alignment horizontal="center"/>
    </xf>
    <xf numFmtId="0" fontId="18" fillId="8" borderId="1" xfId="1" applyFont="1" applyFill="1" applyBorder="1" applyAlignment="1">
      <alignment horizontal="center"/>
    </xf>
    <xf numFmtId="0" fontId="18" fillId="11" borderId="16" xfId="1" applyFont="1" applyFill="1" applyBorder="1" applyAlignment="1">
      <alignment horizontal="right" wrapText="1"/>
    </xf>
    <xf numFmtId="0" fontId="18" fillId="0" borderId="16" xfId="1" applyFont="1" applyBorder="1" applyAlignment="1">
      <alignment horizontal="center"/>
    </xf>
    <xf numFmtId="0" fontId="18" fillId="0" borderId="1" xfId="1" applyFont="1" applyBorder="1" applyAlignment="1">
      <alignment horizontal="center"/>
    </xf>
    <xf numFmtId="0" fontId="18" fillId="0" borderId="1" xfId="1" applyFont="1" applyBorder="1" applyAlignment="1">
      <alignment horizontal="right" wrapText="1"/>
    </xf>
    <xf numFmtId="0" fontId="18" fillId="11" borderId="1" xfId="1" applyFont="1" applyFill="1" applyBorder="1" applyAlignment="1">
      <alignment horizontal="right" wrapText="1"/>
    </xf>
    <xf numFmtId="0" fontId="18" fillId="0" borderId="3" xfId="1" applyFont="1" applyBorder="1" applyAlignment="1">
      <alignment horizontal="right" wrapText="1"/>
    </xf>
    <xf numFmtId="0" fontId="18" fillId="0" borderId="3" xfId="1" applyFont="1" applyBorder="1" applyAlignment="1">
      <alignment horizontal="center"/>
    </xf>
    <xf numFmtId="0" fontId="16" fillId="0" borderId="3" xfId="1" applyFont="1" applyBorder="1" applyAlignment="1">
      <alignment horizontal="right" wrapText="1"/>
    </xf>
    <xf numFmtId="0" fontId="16" fillId="0" borderId="3" xfId="1" applyFont="1" applyBorder="1" applyAlignment="1">
      <alignment horizontal="center"/>
    </xf>
    <xf numFmtId="0" fontId="16" fillId="0" borderId="4" xfId="1" applyFont="1" applyBorder="1" applyAlignment="1">
      <alignment horizontal="center"/>
    </xf>
    <xf numFmtId="0" fontId="16" fillId="0" borderId="35" xfId="1" applyFont="1" applyBorder="1" applyAlignment="1">
      <alignment horizontal="center"/>
    </xf>
    <xf numFmtId="0" fontId="16" fillId="0" borderId="40" xfId="1" applyFont="1" applyBorder="1" applyAlignment="1">
      <alignment vertical="top"/>
    </xf>
    <xf numFmtId="0" fontId="18" fillId="0" borderId="16" xfId="1" applyFont="1" applyBorder="1" applyAlignment="1">
      <alignment horizontal="right" wrapText="1"/>
    </xf>
    <xf numFmtId="0" fontId="42" fillId="0" borderId="7" xfId="1" applyFont="1" applyBorder="1" applyAlignment="1">
      <alignment horizontal="right" wrapText="1"/>
    </xf>
    <xf numFmtId="0" fontId="18" fillId="0" borderId="13" xfId="1" applyFont="1" applyBorder="1" applyAlignment="1">
      <alignment horizontal="center"/>
    </xf>
    <xf numFmtId="0" fontId="37" fillId="0" borderId="10" xfId="1" applyFont="1" applyBorder="1" applyAlignment="1">
      <alignment horizontal="right" wrapText="1"/>
    </xf>
    <xf numFmtId="0" fontId="42" fillId="0" borderId="0" xfId="1" applyFont="1" applyAlignment="1">
      <alignment horizontal="right" wrapText="1"/>
    </xf>
    <xf numFmtId="0" fontId="16" fillId="0" borderId="38" xfId="1" applyFont="1" applyBorder="1" applyAlignment="1">
      <alignment vertical="top"/>
    </xf>
    <xf numFmtId="0" fontId="18" fillId="0" borderId="10" xfId="1" applyFont="1" applyBorder="1" applyAlignment="1">
      <alignment horizontal="right" wrapText="1"/>
    </xf>
    <xf numFmtId="0" fontId="16" fillId="0" borderId="41" xfId="1" applyFont="1" applyBorder="1" applyAlignment="1">
      <alignment vertical="top"/>
    </xf>
    <xf numFmtId="0" fontId="16" fillId="0" borderId="20" xfId="1" applyFont="1" applyBorder="1" applyAlignment="1">
      <alignment wrapText="1"/>
    </xf>
    <xf numFmtId="0" fontId="16" fillId="0" borderId="20" xfId="1" applyFont="1" applyBorder="1" applyAlignment="1">
      <alignment horizontal="center"/>
    </xf>
    <xf numFmtId="0" fontId="16" fillId="0" borderId="21" xfId="1" applyFont="1" applyBorder="1" applyAlignment="1">
      <alignment horizontal="center"/>
    </xf>
    <xf numFmtId="0" fontId="16" fillId="0" borderId="22" xfId="1" applyFont="1" applyBorder="1" applyAlignment="1">
      <alignment horizontal="center"/>
    </xf>
    <xf numFmtId="0" fontId="37" fillId="0" borderId="0" xfId="1" applyFont="1" applyAlignment="1">
      <alignment wrapText="1"/>
    </xf>
    <xf numFmtId="0" fontId="42" fillId="11" borderId="1" xfId="1" applyFont="1" applyFill="1" applyBorder="1" applyAlignment="1">
      <alignment wrapText="1"/>
    </xf>
    <xf numFmtId="0" fontId="16" fillId="0" borderId="1" xfId="1" applyFont="1" applyBorder="1" applyAlignment="1">
      <alignment horizontal="center"/>
    </xf>
    <xf numFmtId="0" fontId="16" fillId="0" borderId="10" xfId="1" applyFont="1" applyBorder="1" applyAlignment="1">
      <alignment horizontal="center"/>
    </xf>
    <xf numFmtId="0" fontId="16" fillId="0" borderId="11" xfId="1" applyFont="1" applyBorder="1" applyAlignment="1">
      <alignment horizontal="center"/>
    </xf>
    <xf numFmtId="0" fontId="16" fillId="0" borderId="0" xfId="1" applyFont="1"/>
    <xf numFmtId="0" fontId="16" fillId="8" borderId="1" xfId="0" applyFont="1" applyFill="1" applyBorder="1" applyAlignment="1">
      <alignment horizontal="center"/>
    </xf>
    <xf numFmtId="0" fontId="16" fillId="3" borderId="1" xfId="0" applyFont="1" applyFill="1" applyBorder="1" applyAlignment="1">
      <alignment horizontal="center"/>
    </xf>
    <xf numFmtId="0" fontId="16" fillId="0" borderId="0" xfId="0" applyFont="1" applyAlignment="1">
      <alignment horizontal="left" wrapText="1"/>
    </xf>
    <xf numFmtId="0" fontId="16" fillId="14" borderId="5" xfId="0" applyFont="1" applyFill="1" applyBorder="1"/>
    <xf numFmtId="0" fontId="16" fillId="14" borderId="6" xfId="0" applyFont="1" applyFill="1" applyBorder="1"/>
    <xf numFmtId="0" fontId="16" fillId="14" borderId="0" xfId="0" applyFont="1" applyFill="1"/>
    <xf numFmtId="0" fontId="16" fillId="14" borderId="39" xfId="0" applyFont="1" applyFill="1" applyBorder="1"/>
    <xf numFmtId="0" fontId="16" fillId="14" borderId="8" xfId="0" applyFont="1" applyFill="1" applyBorder="1"/>
    <xf numFmtId="0" fontId="16" fillId="14" borderId="9" xfId="0" applyFont="1" applyFill="1" applyBorder="1"/>
    <xf numFmtId="0" fontId="16" fillId="0" borderId="17" xfId="1" applyFont="1" applyBorder="1" applyAlignment="1">
      <alignment horizontal="center"/>
    </xf>
    <xf numFmtId="0" fontId="16" fillId="0" borderId="18" xfId="1" applyFont="1" applyBorder="1" applyAlignment="1">
      <alignment horizontal="center"/>
    </xf>
    <xf numFmtId="0" fontId="16" fillId="0" borderId="16" xfId="1" applyFont="1" applyBorder="1" applyAlignment="1">
      <alignment horizontal="center"/>
    </xf>
    <xf numFmtId="0" fontId="16" fillId="0" borderId="7" xfId="1" applyFont="1" applyBorder="1" applyAlignment="1">
      <alignment horizontal="center"/>
    </xf>
    <xf numFmtId="0" fontId="16" fillId="0" borderId="14" xfId="1" applyFont="1" applyBorder="1" applyAlignment="1">
      <alignment horizontal="center"/>
    </xf>
    <xf numFmtId="0" fontId="16" fillId="0" borderId="13" xfId="1" applyFont="1" applyBorder="1" applyAlignment="1">
      <alignment horizontal="center"/>
    </xf>
    <xf numFmtId="0" fontId="16" fillId="0" borderId="1" xfId="0" applyFont="1" applyBorder="1" applyAlignment="1">
      <alignment horizontal="center" vertical="top"/>
    </xf>
    <xf numFmtId="0" fontId="16" fillId="0" borderId="12" xfId="1" applyFont="1" applyBorder="1" applyAlignment="1">
      <alignment horizontal="center"/>
    </xf>
    <xf numFmtId="0" fontId="16" fillId="0" borderId="11" xfId="1" applyFont="1" applyBorder="1" applyAlignment="1">
      <alignment wrapText="1"/>
    </xf>
    <xf numFmtId="0" fontId="16" fillId="0" borderId="1" xfId="1" applyFont="1" applyBorder="1" applyAlignment="1">
      <alignment wrapText="1"/>
    </xf>
    <xf numFmtId="0" fontId="16" fillId="0" borderId="57" xfId="1" applyFont="1" applyBorder="1" applyAlignment="1">
      <alignment horizontal="center"/>
    </xf>
    <xf numFmtId="0" fontId="16" fillId="0" borderId="19" xfId="1" applyFont="1" applyBorder="1" applyAlignment="1">
      <alignment horizontal="center"/>
    </xf>
    <xf numFmtId="0" fontId="16" fillId="0" borderId="23" xfId="1" applyFont="1" applyBorder="1" applyAlignment="1">
      <alignment horizontal="center"/>
    </xf>
    <xf numFmtId="0" fontId="16" fillId="0" borderId="15" xfId="1" applyFont="1" applyBorder="1" applyAlignment="1">
      <alignment horizontal="center"/>
    </xf>
    <xf numFmtId="0" fontId="16" fillId="8" borderId="20" xfId="1" applyFont="1" applyFill="1" applyBorder="1" applyAlignment="1">
      <alignment horizontal="center"/>
    </xf>
    <xf numFmtId="0" fontId="16" fillId="8" borderId="22" xfId="1" applyFont="1" applyFill="1" applyBorder="1" applyAlignment="1">
      <alignment horizontal="center"/>
    </xf>
    <xf numFmtId="0" fontId="16" fillId="8" borderId="23" xfId="1" applyFont="1" applyFill="1" applyBorder="1" applyAlignment="1">
      <alignment horizontal="center"/>
    </xf>
    <xf numFmtId="0" fontId="16" fillId="8"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58" fillId="0" borderId="1" xfId="0" applyFont="1" applyBorder="1" applyAlignment="1">
      <alignment horizontal="center" vertical="center" wrapText="1"/>
    </xf>
    <xf numFmtId="0" fontId="18" fillId="0" borderId="13" xfId="0" applyFont="1" applyBorder="1" applyAlignment="1">
      <alignment horizontal="center" vertical="center" wrapText="1"/>
    </xf>
    <xf numFmtId="0" fontId="16" fillId="0" borderId="13" xfId="0" applyFont="1" applyBorder="1" applyAlignment="1">
      <alignment horizontal="center" vertical="center" wrapText="1"/>
    </xf>
    <xf numFmtId="0" fontId="18" fillId="3" borderId="1" xfId="0" applyFont="1" applyFill="1" applyBorder="1" applyAlignment="1">
      <alignment horizontal="center" vertical="center" wrapText="1"/>
    </xf>
    <xf numFmtId="0" fontId="18" fillId="3" borderId="1" xfId="0" applyFont="1" applyFill="1" applyBorder="1" applyAlignment="1">
      <alignment vertical="center" wrapText="1"/>
    </xf>
    <xf numFmtId="0" fontId="18" fillId="0" borderId="1" xfId="0" applyFont="1" applyBorder="1" applyAlignment="1">
      <alignment vertical="top" wrapText="1"/>
    </xf>
    <xf numFmtId="0" fontId="54" fillId="0" borderId="1" xfId="0" applyFont="1" applyBorder="1" applyAlignment="1">
      <alignment horizontal="center"/>
    </xf>
    <xf numFmtId="0" fontId="12" fillId="0" borderId="1" xfId="0" applyFont="1" applyBorder="1" applyAlignment="1">
      <alignment horizontal="center"/>
    </xf>
    <xf numFmtId="0" fontId="11" fillId="0" borderId="1" xfId="0" applyFont="1" applyBorder="1"/>
    <xf numFmtId="0" fontId="35" fillId="3" borderId="1" xfId="0" applyFont="1" applyFill="1" applyBorder="1" applyAlignment="1">
      <alignment horizontal="center" vertical="center" wrapText="1"/>
    </xf>
    <xf numFmtId="0" fontId="35" fillId="3" borderId="1" xfId="0" applyFont="1" applyFill="1" applyBorder="1" applyAlignment="1">
      <alignment horizontal="center" vertical="center"/>
    </xf>
    <xf numFmtId="0" fontId="16" fillId="9" borderId="1" xfId="0" applyFont="1" applyFill="1" applyBorder="1" applyAlignment="1">
      <alignment horizontal="center"/>
    </xf>
    <xf numFmtId="0" fontId="16" fillId="9" borderId="1" xfId="0" applyFont="1" applyFill="1" applyBorder="1" applyAlignment="1">
      <alignment horizontal="center" vertical="center" wrapText="1"/>
    </xf>
    <xf numFmtId="0" fontId="16" fillId="9" borderId="10" xfId="0" applyFont="1" applyFill="1" applyBorder="1" applyAlignment="1">
      <alignment horizontal="center" vertical="center" wrapText="1"/>
    </xf>
    <xf numFmtId="0" fontId="18" fillId="0" borderId="3" xfId="0" applyFont="1" applyBorder="1"/>
    <xf numFmtId="0" fontId="18" fillId="0" borderId="18" xfId="0" applyFont="1" applyBorder="1"/>
    <xf numFmtId="0" fontId="18" fillId="0" borderId="11" xfId="0" applyFont="1" applyBorder="1" applyAlignment="1">
      <alignment horizontal="right"/>
    </xf>
    <xf numFmtId="0" fontId="18" fillId="0" borderId="12" xfId="0" applyFont="1" applyBorder="1" applyAlignment="1">
      <alignment horizontal="center"/>
    </xf>
    <xf numFmtId="0" fontId="18" fillId="0" borderId="35" xfId="0" applyFont="1" applyBorder="1" applyAlignment="1">
      <alignment horizontal="right"/>
    </xf>
    <xf numFmtId="0" fontId="18" fillId="0" borderId="57" xfId="0" applyFont="1" applyBorder="1" applyAlignment="1">
      <alignment horizontal="center"/>
    </xf>
    <xf numFmtId="0" fontId="18" fillId="0" borderId="55" xfId="0" applyFont="1" applyBorder="1"/>
    <xf numFmtId="0" fontId="18" fillId="0" borderId="59" xfId="0" applyFont="1" applyBorder="1" applyAlignment="1">
      <alignment horizontal="center"/>
    </xf>
    <xf numFmtId="0" fontId="18" fillId="0" borderId="56" xfId="0" applyFont="1" applyBorder="1" applyAlignment="1">
      <alignment horizontal="center"/>
    </xf>
    <xf numFmtId="0" fontId="18" fillId="0" borderId="32" xfId="0" applyFont="1" applyBorder="1" applyAlignment="1">
      <alignment horizontal="center"/>
    </xf>
    <xf numFmtId="0" fontId="18" fillId="0" borderId="47" xfId="0" applyFont="1" applyBorder="1"/>
    <xf numFmtId="0" fontId="18" fillId="0" borderId="22" xfId="0" applyFont="1" applyBorder="1" applyAlignment="1">
      <alignment horizontal="right"/>
    </xf>
    <xf numFmtId="0" fontId="18" fillId="0" borderId="20" xfId="0" applyFont="1" applyBorder="1" applyAlignment="1">
      <alignment horizontal="center"/>
    </xf>
    <xf numFmtId="0" fontId="18" fillId="14" borderId="50" xfId="0" applyFont="1" applyFill="1" applyBorder="1" applyAlignment="1">
      <alignment horizontal="left" vertical="center" wrapText="1"/>
    </xf>
    <xf numFmtId="0" fontId="16" fillId="14" borderId="8" xfId="0" applyFont="1" applyFill="1" applyBorder="1" applyAlignment="1">
      <alignment horizontal="center" vertical="center" wrapText="1"/>
    </xf>
    <xf numFmtId="0" fontId="16" fillId="14" borderId="63" xfId="0" applyFont="1" applyFill="1" applyBorder="1" applyAlignment="1">
      <alignment horizontal="center" vertical="center" wrapText="1"/>
    </xf>
    <xf numFmtId="0" fontId="18" fillId="0" borderId="11" xfId="0" applyFont="1" applyBorder="1" applyAlignment="1">
      <alignment vertical="center" wrapText="1"/>
    </xf>
    <xf numFmtId="0" fontId="18" fillId="0" borderId="11" xfId="0" applyFont="1" applyBorder="1" applyAlignment="1">
      <alignment horizontal="left" vertical="center" wrapText="1" indent="4"/>
    </xf>
    <xf numFmtId="0" fontId="18" fillId="0" borderId="1" xfId="0" applyFont="1" applyBorder="1" applyAlignment="1">
      <alignment horizontal="center" vertical="center"/>
    </xf>
    <xf numFmtId="0" fontId="18" fillId="0" borderId="35" xfId="0" applyFont="1" applyBorder="1" applyAlignment="1">
      <alignment horizontal="left" vertical="center" wrapText="1" indent="4"/>
    </xf>
    <xf numFmtId="0" fontId="18" fillId="0" borderId="22" xfId="0" applyFont="1" applyBorder="1" applyAlignment="1">
      <alignment vertical="center" wrapText="1"/>
    </xf>
    <xf numFmtId="0" fontId="18" fillId="0" borderId="21" xfId="0" applyFont="1" applyBorder="1" applyAlignment="1">
      <alignment horizontal="center"/>
    </xf>
    <xf numFmtId="0" fontId="16" fillId="9" borderId="18" xfId="0" applyFont="1" applyFill="1" applyBorder="1" applyAlignment="1">
      <alignment vertical="center" wrapText="1"/>
    </xf>
    <xf numFmtId="0" fontId="18" fillId="9" borderId="16" xfId="0" applyFont="1" applyFill="1" applyBorder="1"/>
    <xf numFmtId="0" fontId="16" fillId="0" borderId="55" xfId="0" applyFont="1" applyBorder="1" applyAlignment="1">
      <alignment vertical="center" wrapText="1"/>
    </xf>
    <xf numFmtId="0" fontId="16" fillId="0" borderId="0" xfId="0" applyFont="1" applyAlignment="1">
      <alignment vertical="center" wrapText="1"/>
    </xf>
    <xf numFmtId="0" fontId="18" fillId="9" borderId="0" xfId="0" applyFont="1" applyFill="1"/>
    <xf numFmtId="0" fontId="16" fillId="9" borderId="44" xfId="0" applyFont="1" applyFill="1" applyBorder="1" applyAlignment="1">
      <alignment vertical="center" wrapText="1"/>
    </xf>
    <xf numFmtId="0" fontId="16" fillId="9" borderId="45" xfId="0" applyFont="1" applyFill="1" applyBorder="1" applyAlignment="1">
      <alignment vertical="center" wrapText="1"/>
    </xf>
    <xf numFmtId="0" fontId="16" fillId="9" borderId="46" xfId="0" applyFont="1" applyFill="1" applyBorder="1" applyAlignment="1">
      <alignment vertical="center" wrapText="1"/>
    </xf>
    <xf numFmtId="0" fontId="18" fillId="0" borderId="14" xfId="0" applyFont="1" applyBorder="1"/>
    <xf numFmtId="0" fontId="18" fillId="0" borderId="13" xfId="0" applyFont="1" applyBorder="1"/>
    <xf numFmtId="0" fontId="18" fillId="0" borderId="13" xfId="0" applyFont="1" applyBorder="1" applyAlignment="1">
      <alignment wrapText="1"/>
    </xf>
    <xf numFmtId="0" fontId="18" fillId="0" borderId="11" xfId="0" quotePrefix="1" applyFont="1" applyBorder="1" applyAlignment="1">
      <alignment vertical="center" wrapText="1"/>
    </xf>
    <xf numFmtId="0" fontId="18" fillId="0" borderId="20" xfId="0" applyFont="1" applyBorder="1"/>
    <xf numFmtId="0" fontId="18" fillId="0" borderId="3" xfId="0" applyFont="1" applyBorder="1" applyAlignment="1">
      <alignment horizontal="center" vertical="center"/>
    </xf>
    <xf numFmtId="0" fontId="18" fillId="0" borderId="4" xfId="0" applyFont="1" applyBorder="1" applyAlignment="1">
      <alignment horizontal="center" vertical="center"/>
    </xf>
    <xf numFmtId="0" fontId="18" fillId="0" borderId="16" xfId="0" applyFont="1" applyBorder="1" applyAlignment="1">
      <alignment horizontal="center" vertical="center"/>
    </xf>
    <xf numFmtId="0" fontId="18" fillId="0" borderId="17" xfId="0" applyFont="1" applyBorder="1" applyAlignment="1">
      <alignment horizontal="center" vertical="center"/>
    </xf>
    <xf numFmtId="0" fontId="18" fillId="0" borderId="10" xfId="0" applyFont="1" applyBorder="1" applyAlignment="1">
      <alignment horizontal="center" vertical="center"/>
    </xf>
    <xf numFmtId="0" fontId="18" fillId="0" borderId="59" xfId="0" applyFont="1" applyBorder="1" applyAlignment="1">
      <alignment horizontal="center" vertical="center"/>
    </xf>
    <xf numFmtId="0" fontId="18" fillId="0" borderId="56" xfId="0" applyFont="1" applyBorder="1" applyAlignment="1">
      <alignment horizontal="center" vertical="center"/>
    </xf>
    <xf numFmtId="0" fontId="18" fillId="0" borderId="60" xfId="0" applyFont="1" applyBorder="1" applyAlignment="1">
      <alignment horizontal="center" vertical="center"/>
    </xf>
    <xf numFmtId="0" fontId="18" fillId="0" borderId="61" xfId="0" applyFont="1" applyBorder="1" applyAlignment="1">
      <alignment horizontal="center" vertical="center"/>
    </xf>
    <xf numFmtId="0" fontId="18" fillId="0" borderId="20" xfId="0" applyFont="1" applyBorder="1" applyAlignment="1">
      <alignment horizontal="center" vertical="center"/>
    </xf>
    <xf numFmtId="0" fontId="16" fillId="0" borderId="3" xfId="0" applyFont="1" applyBorder="1" applyAlignment="1">
      <alignment horizontal="center" vertical="center"/>
    </xf>
    <xf numFmtId="0" fontId="16" fillId="0" borderId="19" xfId="0" applyFont="1" applyBorder="1" applyAlignment="1">
      <alignment horizontal="center" vertical="center"/>
    </xf>
    <xf numFmtId="0" fontId="16" fillId="0" borderId="12" xfId="0" applyFont="1" applyBorder="1" applyAlignment="1">
      <alignment horizontal="center" vertical="center"/>
    </xf>
    <xf numFmtId="0" fontId="16" fillId="0" borderId="57" xfId="0" applyFont="1" applyBorder="1" applyAlignment="1">
      <alignment horizontal="center" vertical="center"/>
    </xf>
    <xf numFmtId="0" fontId="16" fillId="0" borderId="32" xfId="0" applyFont="1" applyBorder="1" applyAlignment="1">
      <alignment horizontal="center" vertical="center"/>
    </xf>
    <xf numFmtId="0" fontId="16" fillId="0" borderId="62" xfId="0" applyFont="1" applyBorder="1" applyAlignment="1">
      <alignment horizontal="center" vertical="center"/>
    </xf>
    <xf numFmtId="0" fontId="16" fillId="0" borderId="23" xfId="0" applyFont="1" applyBorder="1" applyAlignment="1">
      <alignment horizontal="center" vertical="center"/>
    </xf>
    <xf numFmtId="0" fontId="16" fillId="0" borderId="23" xfId="0" applyFont="1" applyBorder="1" applyAlignment="1">
      <alignment horizontal="center"/>
    </xf>
    <xf numFmtId="0" fontId="16" fillId="0" borderId="12" xfId="0" applyFont="1" applyBorder="1" applyAlignment="1">
      <alignment horizontal="center"/>
    </xf>
    <xf numFmtId="0" fontId="16" fillId="3" borderId="1" xfId="0" applyFont="1" applyFill="1" applyBorder="1"/>
    <xf numFmtId="0" fontId="37" fillId="8" borderId="1" xfId="0" applyFont="1" applyFill="1" applyBorder="1"/>
    <xf numFmtId="0" fontId="18" fillId="8" borderId="10" xfId="0" applyFont="1" applyFill="1" applyBorder="1"/>
    <xf numFmtId="0" fontId="16" fillId="0" borderId="10" xfId="0" applyFont="1" applyBorder="1"/>
    <xf numFmtId="0" fontId="16" fillId="0" borderId="11" xfId="0" applyFont="1" applyBorder="1" applyAlignment="1">
      <alignment horizontal="center"/>
    </xf>
    <xf numFmtId="0" fontId="18" fillId="0" borderId="10" xfId="0" applyFont="1" applyBorder="1"/>
    <xf numFmtId="0" fontId="18" fillId="0" borderId="10" xfId="0" applyFont="1" applyBorder="1" applyAlignment="1">
      <alignment wrapText="1"/>
    </xf>
    <xf numFmtId="0" fontId="18" fillId="0" borderId="4" xfId="0" applyFont="1" applyBorder="1"/>
    <xf numFmtId="0" fontId="18" fillId="0" borderId="35" xfId="0" applyFont="1" applyBorder="1" applyAlignment="1">
      <alignment horizontal="center"/>
    </xf>
    <xf numFmtId="0" fontId="16" fillId="0" borderId="58" xfId="0" applyFont="1" applyBorder="1"/>
    <xf numFmtId="0" fontId="16" fillId="0" borderId="55" xfId="0" applyFont="1" applyBorder="1" applyAlignment="1">
      <alignment horizontal="center"/>
    </xf>
    <xf numFmtId="0" fontId="16" fillId="0" borderId="32" xfId="0" applyFont="1" applyBorder="1" applyAlignment="1">
      <alignment horizontal="center"/>
    </xf>
    <xf numFmtId="0" fontId="18" fillId="0" borderId="58" xfId="0" applyFont="1" applyBorder="1"/>
    <xf numFmtId="0" fontId="18" fillId="0" borderId="59" xfId="0" applyFont="1" applyBorder="1" applyAlignment="1">
      <alignment horizontal="left"/>
    </xf>
    <xf numFmtId="0" fontId="16" fillId="0" borderId="35" xfId="0" applyFont="1" applyBorder="1" applyAlignment="1">
      <alignment horizontal="center"/>
    </xf>
    <xf numFmtId="0" fontId="16" fillId="0" borderId="57" xfId="0" applyFont="1" applyBorder="1" applyAlignment="1">
      <alignment horizontal="center"/>
    </xf>
    <xf numFmtId="0" fontId="18" fillId="3" borderId="1" xfId="0" applyFont="1" applyFill="1" applyBorder="1" applyAlignment="1">
      <alignment horizontal="center" wrapText="1"/>
    </xf>
    <xf numFmtId="0" fontId="18" fillId="3" borderId="1" xfId="0" applyFont="1" applyFill="1" applyBorder="1" applyAlignment="1">
      <alignment horizontal="center" vertical="top" wrapText="1"/>
    </xf>
    <xf numFmtId="0" fontId="18" fillId="0" borderId="1" xfId="0" applyFont="1" applyBorder="1" applyAlignment="1">
      <alignment horizontal="center" wrapText="1"/>
    </xf>
    <xf numFmtId="0" fontId="42" fillId="0" borderId="1" xfId="0" applyFont="1" applyBorder="1" applyAlignment="1">
      <alignment horizontal="left" wrapText="1"/>
    </xf>
    <xf numFmtId="0" fontId="16" fillId="0" borderId="1" xfId="0" applyFont="1" applyBorder="1" applyAlignment="1">
      <alignment horizontal="right" wrapText="1"/>
    </xf>
    <xf numFmtId="0" fontId="18" fillId="0" borderId="13" xfId="0" applyFont="1" applyBorder="1" applyAlignment="1">
      <alignment horizontal="left" wrapText="1"/>
    </xf>
    <xf numFmtId="0" fontId="18" fillId="0" borderId="2" xfId="0" applyFont="1" applyBorder="1" applyAlignment="1">
      <alignment horizontal="center" wrapText="1"/>
    </xf>
    <xf numFmtId="0" fontId="16" fillId="0" borderId="1" xfId="0" applyFont="1" applyBorder="1" applyAlignment="1">
      <alignment horizontal="center" wrapText="1"/>
    </xf>
    <xf numFmtId="0" fontId="18" fillId="0" borderId="0" xfId="0" applyFont="1" applyAlignment="1">
      <alignment horizontal="center"/>
    </xf>
    <xf numFmtId="0" fontId="42" fillId="0" borderId="1" xfId="0" applyFont="1" applyBorder="1" applyAlignment="1">
      <alignment wrapText="1"/>
    </xf>
    <xf numFmtId="0" fontId="16" fillId="3" borderId="4" xfId="1" applyFont="1" applyFill="1" applyBorder="1"/>
    <xf numFmtId="0" fontId="18" fillId="3" borderId="5" xfId="1" applyFont="1" applyFill="1" applyBorder="1"/>
    <xf numFmtId="0" fontId="18" fillId="3" borderId="5" xfId="0" applyFont="1" applyFill="1" applyBorder="1"/>
    <xf numFmtId="0" fontId="18" fillId="3" borderId="6" xfId="0" applyFont="1" applyFill="1" applyBorder="1"/>
    <xf numFmtId="0" fontId="60" fillId="3" borderId="7" xfId="1" applyFont="1" applyFill="1" applyBorder="1"/>
    <xf numFmtId="0" fontId="61" fillId="3" borderId="8" xfId="1" applyFont="1" applyFill="1" applyBorder="1"/>
    <xf numFmtId="0" fontId="18" fillId="3" borderId="8" xfId="0" applyFont="1" applyFill="1" applyBorder="1"/>
    <xf numFmtId="0" fontId="16" fillId="3" borderId="8" xfId="0" applyFont="1" applyFill="1" applyBorder="1"/>
    <xf numFmtId="0" fontId="18" fillId="3" borderId="9" xfId="0" applyFont="1" applyFill="1" applyBorder="1"/>
    <xf numFmtId="0" fontId="33" fillId="11" borderId="0" xfId="0" applyFont="1" applyFill="1"/>
    <xf numFmtId="0" fontId="36" fillId="11" borderId="0" xfId="0" applyFont="1" applyFill="1"/>
    <xf numFmtId="0" fontId="18" fillId="0" borderId="29" xfId="0" applyFont="1" applyBorder="1"/>
    <xf numFmtId="0" fontId="16" fillId="3" borderId="22" xfId="0" applyFont="1" applyFill="1" applyBorder="1" applyAlignment="1">
      <alignment horizontal="center"/>
    </xf>
    <xf numFmtId="0" fontId="16" fillId="3" borderId="20" xfId="0" applyFont="1" applyFill="1" applyBorder="1" applyAlignment="1">
      <alignment horizontal="center"/>
    </xf>
    <xf numFmtId="0" fontId="16" fillId="3" borderId="21" xfId="0" applyFont="1" applyFill="1" applyBorder="1" applyAlignment="1">
      <alignment horizontal="center"/>
    </xf>
    <xf numFmtId="0" fontId="16" fillId="3" borderId="23" xfId="0" applyFont="1" applyFill="1" applyBorder="1" applyAlignment="1">
      <alignment horizontal="center"/>
    </xf>
    <xf numFmtId="0" fontId="18" fillId="0" borderId="30" xfId="0" applyFont="1" applyBorder="1" applyAlignment="1">
      <alignment horizontal="center" wrapText="1"/>
    </xf>
    <xf numFmtId="49" fontId="18" fillId="0" borderId="30" xfId="0" applyNumberFormat="1" applyFont="1" applyBorder="1" applyAlignment="1">
      <alignment horizontal="center"/>
    </xf>
    <xf numFmtId="49" fontId="18" fillId="0" borderId="26" xfId="0" applyNumberFormat="1" applyFont="1" applyBorder="1" applyAlignment="1">
      <alignment horizontal="center"/>
    </xf>
    <xf numFmtId="49" fontId="18" fillId="0" borderId="34" xfId="0" applyNumberFormat="1" applyFont="1" applyBorder="1" applyAlignment="1">
      <alignment horizontal="center"/>
    </xf>
    <xf numFmtId="49" fontId="18" fillId="0" borderId="28" xfId="0" applyNumberFormat="1" applyFont="1" applyBorder="1" applyAlignment="1">
      <alignment horizontal="center"/>
    </xf>
    <xf numFmtId="0" fontId="18" fillId="0" borderId="31" xfId="0" applyFont="1" applyBorder="1" applyAlignment="1">
      <alignment horizontal="center"/>
    </xf>
    <xf numFmtId="0" fontId="18" fillId="0" borderId="33" xfId="0" applyFont="1" applyBorder="1" applyAlignment="1">
      <alignment horizontal="center"/>
    </xf>
    <xf numFmtId="0" fontId="43" fillId="0" borderId="0" xfId="0" applyFont="1"/>
    <xf numFmtId="0" fontId="62" fillId="0" borderId="0" xfId="0" applyFont="1"/>
    <xf numFmtId="0" fontId="37" fillId="0" borderId="0" xfId="0" applyFont="1" applyAlignment="1">
      <alignment horizontal="center"/>
    </xf>
    <xf numFmtId="0" fontId="37" fillId="13" borderId="0" xfId="0" applyFont="1" applyFill="1"/>
    <xf numFmtId="0" fontId="16" fillId="9" borderId="25" xfId="0" applyFont="1" applyFill="1" applyBorder="1"/>
    <xf numFmtId="0" fontId="43" fillId="0" borderId="0" xfId="0" applyFont="1" applyAlignment="1">
      <alignment horizontal="center"/>
    </xf>
    <xf numFmtId="0" fontId="16" fillId="9" borderId="26" xfId="0" applyFont="1" applyFill="1" applyBorder="1"/>
    <xf numFmtId="0" fontId="16" fillId="9" borderId="11" xfId="0" applyFont="1" applyFill="1" applyBorder="1" applyAlignment="1">
      <alignment horizontal="center"/>
    </xf>
    <xf numFmtId="0" fontId="16" fillId="9" borderId="12" xfId="0" applyFont="1" applyFill="1" applyBorder="1" applyAlignment="1">
      <alignment horizontal="center"/>
    </xf>
    <xf numFmtId="0" fontId="16" fillId="9" borderId="2" xfId="0" applyFont="1" applyFill="1" applyBorder="1" applyAlignment="1">
      <alignment horizontal="center"/>
    </xf>
    <xf numFmtId="0" fontId="18" fillId="0" borderId="26" xfId="0" applyFont="1" applyBorder="1"/>
    <xf numFmtId="0" fontId="16" fillId="0" borderId="2" xfId="0" applyFont="1" applyBorder="1" applyAlignment="1">
      <alignment horizontal="center"/>
    </xf>
    <xf numFmtId="0" fontId="16" fillId="0" borderId="52" xfId="0" applyFont="1" applyBorder="1"/>
    <xf numFmtId="0" fontId="16" fillId="0" borderId="49" xfId="0" applyFont="1" applyBorder="1" applyAlignment="1">
      <alignment horizontal="center"/>
    </xf>
    <xf numFmtId="0" fontId="16" fillId="0" borderId="53" xfId="0" applyFont="1" applyBorder="1" applyAlignment="1">
      <alignment horizontal="center"/>
    </xf>
    <xf numFmtId="0" fontId="16" fillId="0" borderId="54" xfId="0" applyFont="1" applyBorder="1" applyAlignment="1">
      <alignment horizontal="center"/>
    </xf>
    <xf numFmtId="0" fontId="18" fillId="0" borderId="28" xfId="0" applyFont="1" applyBorder="1"/>
    <xf numFmtId="0" fontId="18" fillId="0" borderId="55" xfId="0" applyFont="1" applyBorder="1" applyAlignment="1">
      <alignment horizontal="center"/>
    </xf>
    <xf numFmtId="0" fontId="18" fillId="10" borderId="56" xfId="0" applyFont="1" applyFill="1" applyBorder="1" applyAlignment="1">
      <alignment horizontal="center"/>
    </xf>
    <xf numFmtId="0" fontId="16" fillId="10" borderId="32" xfId="0" applyFont="1" applyFill="1" applyBorder="1" applyAlignment="1">
      <alignment horizontal="center"/>
    </xf>
    <xf numFmtId="0" fontId="62" fillId="11" borderId="0" xfId="0" applyFont="1" applyFill="1" applyAlignment="1">
      <alignment horizontal="center"/>
    </xf>
    <xf numFmtId="0" fontId="18" fillId="11" borderId="0" xfId="0" applyFont="1" applyFill="1" applyAlignment="1">
      <alignment horizontal="center"/>
    </xf>
    <xf numFmtId="0" fontId="18" fillId="10" borderId="56" xfId="0" applyFont="1" applyFill="1" applyBorder="1"/>
    <xf numFmtId="0" fontId="62" fillId="11" borderId="0" xfId="0" applyFont="1" applyFill="1"/>
    <xf numFmtId="0" fontId="18" fillId="11" borderId="0" xfId="0" applyFont="1" applyFill="1"/>
    <xf numFmtId="0" fontId="37" fillId="16" borderId="0" xfId="0" applyFont="1" applyFill="1"/>
    <xf numFmtId="0" fontId="18" fillId="0" borderId="56" xfId="0" applyFont="1" applyBorder="1"/>
    <xf numFmtId="0" fontId="16" fillId="0" borderId="56" xfId="0" applyFont="1" applyBorder="1" applyAlignment="1">
      <alignment horizontal="center"/>
    </xf>
    <xf numFmtId="0" fontId="16" fillId="0" borderId="19" xfId="0" applyFont="1" applyBorder="1" applyAlignment="1">
      <alignment horizontal="center"/>
    </xf>
    <xf numFmtId="0" fontId="42" fillId="0" borderId="10" xfId="0" applyFont="1" applyBorder="1" applyAlignment="1">
      <alignment horizontal="right" wrapText="1"/>
    </xf>
    <xf numFmtId="0" fontId="16" fillId="0" borderId="18" xfId="0" applyFont="1" applyBorder="1" applyAlignment="1">
      <alignment horizontal="center"/>
    </xf>
    <xf numFmtId="0" fontId="16" fillId="0" borderId="17" xfId="0" applyFont="1" applyBorder="1" applyAlignment="1">
      <alignment horizontal="center"/>
    </xf>
    <xf numFmtId="0" fontId="16" fillId="0" borderId="14" xfId="0" applyFont="1" applyBorder="1" applyAlignment="1">
      <alignment horizontal="center"/>
    </xf>
    <xf numFmtId="0" fontId="16" fillId="0" borderId="7" xfId="0" applyFont="1" applyBorder="1" applyAlignment="1">
      <alignment horizontal="center"/>
    </xf>
    <xf numFmtId="0" fontId="18" fillId="3" borderId="1" xfId="0" applyFont="1" applyFill="1" applyBorder="1" applyAlignment="1">
      <alignment horizontal="left" vertical="top" wrapText="1"/>
    </xf>
    <xf numFmtId="0" fontId="18" fillId="3" borderId="1" xfId="0" applyFont="1" applyFill="1" applyBorder="1" applyAlignment="1">
      <alignment horizontal="center" vertical="center"/>
    </xf>
    <xf numFmtId="0" fontId="18" fillId="0" borderId="10"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2" xfId="0" applyFont="1" applyBorder="1" applyAlignment="1">
      <alignment horizontal="center" vertical="center" wrapText="1"/>
    </xf>
    <xf numFmtId="0" fontId="18" fillId="7" borderId="1" xfId="0" applyFont="1" applyFill="1" applyBorder="1" applyAlignment="1">
      <alignment horizontal="left" vertical="top" wrapText="1"/>
    </xf>
    <xf numFmtId="0" fontId="16" fillId="7" borderId="1" xfId="0" applyFont="1" applyFill="1" applyBorder="1" applyAlignment="1">
      <alignment horizontal="left" vertical="top" wrapText="1"/>
    </xf>
    <xf numFmtId="0" fontId="18" fillId="7" borderId="1" xfId="0" applyFont="1" applyFill="1" applyBorder="1" applyAlignment="1">
      <alignment horizontal="center" vertical="center" wrapText="1"/>
    </xf>
    <xf numFmtId="0" fontId="63" fillId="7" borderId="1" xfId="0" applyFont="1" applyFill="1" applyBorder="1"/>
    <xf numFmtId="0" fontId="63" fillId="7" borderId="1" xfId="0" applyFont="1" applyFill="1" applyBorder="1" applyAlignment="1">
      <alignment horizontal="center"/>
    </xf>
    <xf numFmtId="0" fontId="63" fillId="0" borderId="1" xfId="0" applyFont="1" applyBorder="1"/>
    <xf numFmtId="0" fontId="63" fillId="0" borderId="1" xfId="0" applyFont="1" applyBorder="1" applyAlignment="1">
      <alignment horizontal="center"/>
    </xf>
    <xf numFmtId="0" fontId="18" fillId="7" borderId="1" xfId="0" applyFont="1" applyFill="1" applyBorder="1"/>
    <xf numFmtId="0" fontId="18" fillId="0" borderId="1" xfId="0" applyFont="1" applyBorder="1" applyAlignment="1">
      <alignment horizontal="left"/>
    </xf>
    <xf numFmtId="0" fontId="13" fillId="5" borderId="42" xfId="1" applyFont="1" applyFill="1" applyBorder="1" applyAlignment="1">
      <alignment horizontal="center"/>
    </xf>
    <xf numFmtId="0" fontId="13" fillId="5" borderId="0" xfId="1" applyFont="1" applyFill="1" applyAlignment="1">
      <alignment horizontal="center"/>
    </xf>
    <xf numFmtId="0" fontId="16" fillId="7" borderId="1" xfId="0" applyFont="1" applyFill="1" applyBorder="1" applyAlignment="1">
      <alignment horizontal="center"/>
    </xf>
    <xf numFmtId="0" fontId="16" fillId="7" borderId="10" xfId="0" applyFont="1" applyFill="1" applyBorder="1" applyAlignment="1">
      <alignment horizontal="center"/>
    </xf>
    <xf numFmtId="0" fontId="16" fillId="7" borderId="43" xfId="0" applyFont="1" applyFill="1" applyBorder="1" applyAlignment="1">
      <alignment horizontal="center"/>
    </xf>
    <xf numFmtId="0" fontId="16" fillId="7" borderId="1" xfId="0" quotePrefix="1" applyFont="1" applyFill="1" applyBorder="1" applyAlignment="1">
      <alignment horizontal="center"/>
    </xf>
    <xf numFmtId="0" fontId="16" fillId="8" borderId="10" xfId="0" applyFont="1" applyFill="1" applyBorder="1" applyAlignment="1">
      <alignment horizontal="center" vertical="top" wrapText="1"/>
    </xf>
    <xf numFmtId="0" fontId="16" fillId="8" borderId="2" xfId="0" applyFont="1" applyFill="1" applyBorder="1" applyAlignment="1">
      <alignment horizontal="center" vertical="top" wrapText="1"/>
    </xf>
    <xf numFmtId="17" fontId="16" fillId="8" borderId="10" xfId="0" quotePrefix="1" applyNumberFormat="1" applyFont="1" applyFill="1" applyBorder="1" applyAlignment="1">
      <alignment horizontal="center" vertical="top" wrapText="1"/>
    </xf>
    <xf numFmtId="17" fontId="16" fillId="8" borderId="2" xfId="0" quotePrefix="1" applyNumberFormat="1" applyFont="1" applyFill="1" applyBorder="1" applyAlignment="1">
      <alignment horizontal="center" vertical="top" wrapText="1"/>
    </xf>
    <xf numFmtId="0" fontId="16" fillId="8" borderId="1" xfId="0" applyFont="1" applyFill="1" applyBorder="1" applyAlignment="1">
      <alignment horizontal="center" vertical="top" wrapText="1"/>
    </xf>
    <xf numFmtId="16" fontId="16" fillId="8" borderId="1" xfId="0" quotePrefix="1" applyNumberFormat="1" applyFont="1" applyFill="1" applyBorder="1" applyAlignment="1">
      <alignment horizontal="center" vertical="top" wrapText="1"/>
    </xf>
    <xf numFmtId="17" fontId="16" fillId="8" borderId="1" xfId="0" quotePrefix="1" applyNumberFormat="1" applyFont="1" applyFill="1" applyBorder="1" applyAlignment="1">
      <alignment horizontal="center" vertical="top" wrapText="1"/>
    </xf>
    <xf numFmtId="17" fontId="16" fillId="8" borderId="1" xfId="0" applyNumberFormat="1" applyFont="1" applyFill="1" applyBorder="1" applyAlignment="1">
      <alignment horizontal="center" vertical="top" wrapText="1"/>
    </xf>
    <xf numFmtId="0" fontId="16" fillId="8" borderId="1" xfId="0" quotePrefix="1" applyFont="1" applyFill="1" applyBorder="1" applyAlignment="1">
      <alignment horizontal="center" vertical="top" wrapText="1"/>
    </xf>
    <xf numFmtId="0" fontId="16" fillId="8" borderId="1" xfId="0" applyFont="1" applyFill="1" applyBorder="1" applyAlignment="1">
      <alignment horizontal="center"/>
    </xf>
    <xf numFmtId="0" fontId="16" fillId="8" borderId="3" xfId="0" applyFont="1" applyFill="1" applyBorder="1" applyAlignment="1">
      <alignment horizontal="center"/>
    </xf>
    <xf numFmtId="0" fontId="16" fillId="8" borderId="13" xfId="0" applyFont="1" applyFill="1" applyBorder="1" applyAlignment="1">
      <alignment horizontal="center"/>
    </xf>
    <xf numFmtId="0" fontId="16" fillId="0" borderId="35" xfId="1" applyFont="1" applyBorder="1" applyAlignment="1">
      <alignment horizontal="right" vertical="center"/>
    </xf>
    <xf numFmtId="0" fontId="16" fillId="0" borderId="48" xfId="1" applyFont="1" applyBorder="1" applyAlignment="1">
      <alignment horizontal="right" vertical="center"/>
    </xf>
    <xf numFmtId="0" fontId="16" fillId="0" borderId="14" xfId="1" applyFont="1" applyBorder="1" applyAlignment="1">
      <alignment horizontal="right" vertical="center"/>
    </xf>
    <xf numFmtId="0" fontId="16" fillId="8" borderId="22" xfId="1" applyFont="1" applyFill="1" applyBorder="1" applyAlignment="1">
      <alignment wrapText="1"/>
    </xf>
    <xf numFmtId="0" fontId="16" fillId="8" borderId="20" xfId="1" applyFont="1" applyFill="1" applyBorder="1" applyAlignment="1">
      <alignment wrapText="1"/>
    </xf>
    <xf numFmtId="0" fontId="16" fillId="0" borderId="14" xfId="1" applyFont="1" applyBorder="1" applyAlignment="1">
      <alignment wrapText="1"/>
    </xf>
    <xf numFmtId="0" fontId="16" fillId="0" borderId="13" xfId="1" applyFont="1" applyBorder="1" applyAlignment="1">
      <alignment wrapText="1"/>
    </xf>
    <xf numFmtId="0" fontId="37" fillId="0" borderId="11" xfId="1" applyFont="1" applyBorder="1" applyAlignment="1">
      <alignment wrapText="1"/>
    </xf>
    <xf numFmtId="0" fontId="37" fillId="0" borderId="1" xfId="1" applyFont="1" applyBorder="1" applyAlignment="1">
      <alignment wrapText="1"/>
    </xf>
    <xf numFmtId="0" fontId="16" fillId="0" borderId="18" xfId="1" applyFont="1" applyBorder="1" applyAlignment="1">
      <alignment vertical="top" wrapText="1"/>
    </xf>
    <xf numFmtId="0" fontId="16" fillId="0" borderId="11" xfId="1" applyFont="1" applyBorder="1" applyAlignment="1">
      <alignment vertical="top" wrapText="1"/>
    </xf>
    <xf numFmtId="0" fontId="16" fillId="0" borderId="35" xfId="1" applyFont="1" applyBorder="1" applyAlignment="1">
      <alignment vertical="top" wrapText="1"/>
    </xf>
    <xf numFmtId="0" fontId="18" fillId="8" borderId="16" xfId="1" quotePrefix="1" applyFont="1" applyFill="1" applyBorder="1" applyAlignment="1">
      <alignment horizontal="center"/>
    </xf>
    <xf numFmtId="0" fontId="18" fillId="8" borderId="16" xfId="1" applyFont="1" applyFill="1" applyBorder="1" applyAlignment="1">
      <alignment horizontal="center"/>
    </xf>
    <xf numFmtId="0" fontId="18" fillId="8" borderId="17" xfId="1" applyFont="1" applyFill="1" applyBorder="1" applyAlignment="1">
      <alignment horizontal="center"/>
    </xf>
    <xf numFmtId="0" fontId="18" fillId="8" borderId="18" xfId="1" applyFont="1" applyFill="1" applyBorder="1" applyAlignment="1">
      <alignment horizontal="center"/>
    </xf>
    <xf numFmtId="0" fontId="18" fillId="8" borderId="40" xfId="1" applyFont="1" applyFill="1" applyBorder="1" applyAlignment="1">
      <alignment horizontal="center" vertical="center"/>
    </xf>
    <xf numFmtId="0" fontId="18" fillId="8" borderId="37" xfId="1" applyFont="1" applyFill="1" applyBorder="1" applyAlignment="1">
      <alignment horizontal="center" vertical="center"/>
    </xf>
    <xf numFmtId="0" fontId="18" fillId="8" borderId="38" xfId="1" applyFont="1" applyFill="1" applyBorder="1" applyAlignment="1">
      <alignment horizontal="center" vertical="center"/>
    </xf>
    <xf numFmtId="0" fontId="18" fillId="8" borderId="39" xfId="1" applyFont="1" applyFill="1" applyBorder="1" applyAlignment="1">
      <alignment horizontal="center" vertical="center"/>
    </xf>
    <xf numFmtId="0" fontId="16" fillId="8" borderId="19" xfId="1" applyFont="1" applyFill="1" applyBorder="1" applyAlignment="1">
      <alignment horizontal="center"/>
    </xf>
    <xf numFmtId="0" fontId="16" fillId="8" borderId="12" xfId="1" applyFont="1" applyFill="1" applyBorder="1" applyAlignment="1">
      <alignment horizontal="center"/>
    </xf>
    <xf numFmtId="0" fontId="16" fillId="8" borderId="3" xfId="0" applyFont="1" applyFill="1" applyBorder="1" applyAlignment="1">
      <alignment horizontal="center" vertical="center" wrapText="1"/>
    </xf>
    <xf numFmtId="0" fontId="16" fillId="8" borderId="13" xfId="0" applyFont="1" applyFill="1" applyBorder="1" applyAlignment="1">
      <alignment horizontal="center" vertical="center" wrapText="1"/>
    </xf>
    <xf numFmtId="0" fontId="16" fillId="8" borderId="1" xfId="0" applyFont="1" applyFill="1" applyBorder="1" applyAlignment="1">
      <alignment horizontal="center" vertical="center" wrapText="1"/>
    </xf>
    <xf numFmtId="0" fontId="16" fillId="8" borderId="1" xfId="0" quotePrefix="1" applyFont="1" applyFill="1" applyBorder="1" applyAlignment="1">
      <alignment horizontal="center" vertical="center" wrapText="1"/>
    </xf>
    <xf numFmtId="16" fontId="16" fillId="8" borderId="1" xfId="0" quotePrefix="1" applyNumberFormat="1" applyFont="1" applyFill="1" applyBorder="1" applyAlignment="1">
      <alignment horizontal="center" vertical="center" wrapText="1"/>
    </xf>
    <xf numFmtId="16" fontId="16" fillId="8" borderId="1" xfId="0" applyNumberFormat="1" applyFont="1" applyFill="1" applyBorder="1" applyAlignment="1">
      <alignment horizontal="center" vertical="center" wrapText="1"/>
    </xf>
    <xf numFmtId="17" fontId="16" fillId="8" borderId="1" xfId="0" quotePrefix="1" applyNumberFormat="1" applyFont="1" applyFill="1" applyBorder="1" applyAlignment="1">
      <alignment horizontal="center" vertical="center" wrapText="1"/>
    </xf>
    <xf numFmtId="17" fontId="16" fillId="8" borderId="1" xfId="0" applyNumberFormat="1" applyFont="1" applyFill="1" applyBorder="1" applyAlignment="1">
      <alignment horizontal="center" vertical="center" wrapText="1"/>
    </xf>
    <xf numFmtId="0" fontId="16" fillId="8" borderId="1" xfId="0" applyFont="1" applyFill="1" applyBorder="1" applyAlignment="1">
      <alignment horizontal="center" vertical="center"/>
    </xf>
    <xf numFmtId="0" fontId="16" fillId="3" borderId="3" xfId="0" applyFont="1" applyFill="1" applyBorder="1" applyAlignment="1">
      <alignment horizontal="center" vertical="center" wrapText="1"/>
    </xf>
    <xf numFmtId="0" fontId="16" fillId="3" borderId="36"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16" fillId="3" borderId="10" xfId="0" applyFont="1" applyFill="1" applyBorder="1" applyAlignment="1">
      <alignment horizontal="center" vertical="top" wrapText="1"/>
    </xf>
    <xf numFmtId="0" fontId="16" fillId="3" borderId="43" xfId="0" applyFont="1" applyFill="1" applyBorder="1" applyAlignment="1">
      <alignment horizontal="center" vertical="top" wrapText="1"/>
    </xf>
    <xf numFmtId="0" fontId="16" fillId="3" borderId="2" xfId="0" applyFont="1" applyFill="1" applyBorder="1" applyAlignment="1">
      <alignment horizontal="center" vertical="top" wrapText="1"/>
    </xf>
    <xf numFmtId="0" fontId="16" fillId="3" borderId="1" xfId="0" applyFont="1" applyFill="1" applyBorder="1" applyAlignment="1">
      <alignment horizontal="center" vertical="top" wrapText="1"/>
    </xf>
    <xf numFmtId="16" fontId="16" fillId="3" borderId="1" xfId="0" quotePrefix="1" applyNumberFormat="1" applyFont="1" applyFill="1" applyBorder="1" applyAlignment="1">
      <alignment horizontal="center" vertical="top" wrapText="1"/>
    </xf>
    <xf numFmtId="16" fontId="16" fillId="3" borderId="1" xfId="0" applyNumberFormat="1" applyFont="1" applyFill="1" applyBorder="1" applyAlignment="1">
      <alignment horizontal="center" vertical="top" wrapText="1"/>
    </xf>
    <xf numFmtId="17" fontId="16" fillId="3" borderId="1" xfId="0" quotePrefix="1" applyNumberFormat="1" applyFont="1" applyFill="1" applyBorder="1" applyAlignment="1">
      <alignment horizontal="center" vertical="top" wrapText="1"/>
    </xf>
    <xf numFmtId="17" fontId="16" fillId="3" borderId="1" xfId="0" applyNumberFormat="1" applyFont="1" applyFill="1" applyBorder="1" applyAlignment="1">
      <alignment horizontal="center" vertical="top" wrapText="1"/>
    </xf>
    <xf numFmtId="0" fontId="16" fillId="3" borderId="1" xfId="0" quotePrefix="1" applyFont="1" applyFill="1" applyBorder="1" applyAlignment="1">
      <alignment horizontal="center" vertical="top" wrapText="1"/>
    </xf>
    <xf numFmtId="0" fontId="38" fillId="0" borderId="8" xfId="0" applyFont="1" applyBorder="1" applyAlignment="1">
      <alignment horizontal="left" vertical="top" wrapText="1"/>
    </xf>
    <xf numFmtId="0" fontId="18" fillId="3" borderId="1" xfId="0" applyFont="1" applyFill="1" applyBorder="1" applyAlignment="1">
      <alignment vertical="center" wrapText="1"/>
    </xf>
    <xf numFmtId="0" fontId="18" fillId="3" borderId="10" xfId="0" applyFont="1" applyFill="1" applyBorder="1" applyAlignment="1">
      <alignment horizontal="center" vertical="center" wrapText="1"/>
    </xf>
    <xf numFmtId="0" fontId="18" fillId="3" borderId="2" xfId="0" applyFont="1" applyFill="1" applyBorder="1" applyAlignment="1">
      <alignment horizontal="center" vertical="center" wrapText="1"/>
    </xf>
    <xf numFmtId="0" fontId="18" fillId="3" borderId="1" xfId="0" applyFont="1" applyFill="1" applyBorder="1" applyAlignment="1">
      <alignment horizontal="center" vertical="center" wrapText="1"/>
    </xf>
    <xf numFmtId="0" fontId="18" fillId="0" borderId="4" xfId="0" applyFont="1" applyBorder="1" applyAlignment="1">
      <alignment horizontal="left" vertical="top" wrapText="1"/>
    </xf>
    <xf numFmtId="0" fontId="18" fillId="0" borderId="5" xfId="0" applyFont="1" applyBorder="1" applyAlignment="1">
      <alignment horizontal="left" vertical="top" wrapText="1"/>
    </xf>
    <xf numFmtId="0" fontId="18" fillId="0" borderId="6" xfId="0" applyFont="1" applyBorder="1" applyAlignment="1">
      <alignment horizontal="left" vertical="top" wrapText="1"/>
    </xf>
    <xf numFmtId="0" fontId="18" fillId="0" borderId="42" xfId="0" applyFont="1" applyBorder="1" applyAlignment="1">
      <alignment horizontal="left" vertical="top" wrapText="1"/>
    </xf>
    <xf numFmtId="0" fontId="18" fillId="0" borderId="0" xfId="0" applyFont="1" applyAlignment="1">
      <alignment horizontal="left" vertical="top" wrapText="1"/>
    </xf>
    <xf numFmtId="0" fontId="18" fillId="0" borderId="39" xfId="0" applyFont="1" applyBorder="1" applyAlignment="1">
      <alignment horizontal="left" vertical="top" wrapText="1"/>
    </xf>
    <xf numFmtId="0" fontId="18" fillId="0" borderId="7" xfId="0" applyFont="1" applyBorder="1" applyAlignment="1">
      <alignment horizontal="left" vertical="top" wrapText="1"/>
    </xf>
    <xf numFmtId="0" fontId="18" fillId="0" borderId="8" xfId="0" applyFont="1" applyBorder="1" applyAlignment="1">
      <alignment horizontal="left" vertical="top" wrapText="1"/>
    </xf>
    <xf numFmtId="0" fontId="18" fillId="0" borderId="9" xfId="0" applyFont="1" applyBorder="1" applyAlignment="1">
      <alignment horizontal="left" vertical="top" wrapText="1"/>
    </xf>
    <xf numFmtId="0" fontId="16" fillId="3" borderId="1" xfId="0" applyFont="1" applyFill="1" applyBorder="1" applyAlignment="1">
      <alignment horizontal="center" vertical="center"/>
    </xf>
    <xf numFmtId="0" fontId="16" fillId="3" borderId="1" xfId="0" applyFont="1" applyFill="1" applyBorder="1" applyAlignment="1">
      <alignment horizontal="center"/>
    </xf>
    <xf numFmtId="0" fontId="16" fillId="3" borderId="1" xfId="0" quotePrefix="1" applyFont="1" applyFill="1" applyBorder="1" applyAlignment="1">
      <alignment horizontal="center"/>
    </xf>
    <xf numFmtId="0" fontId="3" fillId="3" borderId="1" xfId="0" applyFont="1" applyFill="1" applyBorder="1" applyAlignment="1">
      <alignment horizontal="center"/>
    </xf>
    <xf numFmtId="0" fontId="3" fillId="3" borderId="1" xfId="0" applyFont="1" applyFill="1" applyBorder="1" applyAlignment="1">
      <alignment horizontal="center" vertical="center"/>
    </xf>
    <xf numFmtId="0" fontId="3" fillId="3" borderId="1" xfId="0" quotePrefix="1" applyFont="1" applyFill="1" applyBorder="1" applyAlignment="1">
      <alignment horizontal="center"/>
    </xf>
    <xf numFmtId="0" fontId="34" fillId="0" borderId="38" xfId="0" applyFont="1" applyBorder="1" applyAlignment="1">
      <alignment horizontal="left" vertical="center" wrapText="1"/>
    </xf>
    <xf numFmtId="0" fontId="34" fillId="0" borderId="0" xfId="0" applyFont="1" applyAlignment="1">
      <alignment horizontal="left" vertical="center" wrapText="1"/>
    </xf>
    <xf numFmtId="0" fontId="2" fillId="0" borderId="0" xfId="0" applyFont="1" applyAlignment="1">
      <alignment vertical="center" wrapText="1"/>
    </xf>
    <xf numFmtId="0" fontId="16" fillId="9" borderId="44" xfId="0" applyFont="1" applyFill="1" applyBorder="1" applyAlignment="1">
      <alignment vertical="center" wrapText="1"/>
    </xf>
    <xf numFmtId="0" fontId="16" fillId="9" borderId="45" xfId="0" applyFont="1" applyFill="1" applyBorder="1" applyAlignment="1">
      <alignment vertical="center" wrapText="1"/>
    </xf>
    <xf numFmtId="0" fontId="16" fillId="9" borderId="46" xfId="0" applyFont="1" applyFill="1" applyBorder="1" applyAlignment="1">
      <alignment vertical="center" wrapText="1"/>
    </xf>
    <xf numFmtId="0" fontId="7" fillId="0" borderId="0" xfId="0" applyFont="1" applyAlignment="1">
      <alignment vertical="center" wrapText="1"/>
    </xf>
    <xf numFmtId="0" fontId="18" fillId="0" borderId="64" xfId="0" applyFont="1" applyBorder="1" applyAlignment="1">
      <alignment vertical="center" wrapText="1"/>
    </xf>
    <xf numFmtId="0" fontId="18" fillId="0" borderId="43" xfId="0" applyFont="1" applyBorder="1" applyAlignment="1">
      <alignment vertical="center" wrapText="1"/>
    </xf>
    <xf numFmtId="0" fontId="18" fillId="0" borderId="65" xfId="0" applyFont="1" applyBorder="1" applyAlignment="1">
      <alignment vertical="center" wrapText="1"/>
    </xf>
    <xf numFmtId="0" fontId="18" fillId="0" borderId="38" xfId="0" applyFont="1" applyBorder="1" applyAlignment="1">
      <alignment vertical="center" wrapText="1"/>
    </xf>
    <xf numFmtId="0" fontId="18" fillId="0" borderId="0" xfId="0" applyFont="1" applyAlignment="1">
      <alignment vertical="center" wrapText="1"/>
    </xf>
    <xf numFmtId="0" fontId="18" fillId="0" borderId="68" xfId="0" applyFont="1" applyBorder="1" applyAlignment="1">
      <alignment vertical="center" wrapText="1"/>
    </xf>
    <xf numFmtId="0" fontId="18" fillId="9" borderId="61" xfId="0" applyFont="1" applyFill="1" applyBorder="1" applyAlignment="1"/>
    <xf numFmtId="0" fontId="18" fillId="9" borderId="69" xfId="0" applyFont="1" applyFill="1" applyBorder="1" applyAlignment="1"/>
    <xf numFmtId="0" fontId="18" fillId="9" borderId="70" xfId="0" applyFont="1" applyFill="1" applyBorder="1" applyAlignment="1"/>
    <xf numFmtId="0" fontId="18" fillId="9" borderId="42" xfId="0" applyFont="1" applyFill="1" applyBorder="1" applyAlignment="1"/>
    <xf numFmtId="0" fontId="18" fillId="9" borderId="0" xfId="0" applyFont="1" applyFill="1" applyAlignment="1"/>
    <xf numFmtId="0" fontId="18" fillId="9" borderId="68" xfId="0" applyFont="1" applyFill="1" applyBorder="1" applyAlignment="1"/>
    <xf numFmtId="0" fontId="18" fillId="9" borderId="71" xfId="0" applyFont="1" applyFill="1" applyBorder="1" applyAlignment="1"/>
    <xf numFmtId="0" fontId="18" fillId="9" borderId="29" xfId="0" applyFont="1" applyFill="1" applyBorder="1" applyAlignment="1"/>
    <xf numFmtId="0" fontId="18" fillId="9" borderId="67" xfId="0" applyFont="1" applyFill="1" applyBorder="1" applyAlignment="1"/>
    <xf numFmtId="0" fontId="18" fillId="0" borderId="4" xfId="0" applyFont="1" applyBorder="1" applyAlignment="1"/>
    <xf numFmtId="0" fontId="18" fillId="0" borderId="5" xfId="0" applyFont="1" applyBorder="1" applyAlignment="1"/>
    <xf numFmtId="0" fontId="18" fillId="0" borderId="66" xfId="0" applyFont="1" applyBorder="1" applyAlignment="1"/>
    <xf numFmtId="0" fontId="18" fillId="0" borderId="42" xfId="0" applyFont="1" applyBorder="1" applyAlignment="1"/>
    <xf numFmtId="0" fontId="18" fillId="0" borderId="0" xfId="0" applyFont="1" applyAlignment="1"/>
    <xf numFmtId="0" fontId="18" fillId="0" borderId="68" xfId="0" applyFont="1" applyBorder="1" applyAlignment="1"/>
    <xf numFmtId="0" fontId="18" fillId="0" borderId="71" xfId="0" applyFont="1" applyBorder="1" applyAlignment="1"/>
    <xf numFmtId="0" fontId="18" fillId="0" borderId="29" xfId="0" applyFont="1" applyBorder="1" applyAlignment="1"/>
    <xf numFmtId="0" fontId="18" fillId="0" borderId="67" xfId="0" applyFont="1" applyBorder="1" applyAlignment="1"/>
    <xf numFmtId="0" fontId="34" fillId="11" borderId="0" xfId="0" applyFont="1" applyFill="1" applyAlignment="1">
      <alignment horizontal="center"/>
    </xf>
    <xf numFmtId="0" fontId="16" fillId="7" borderId="1" xfId="0" applyFont="1" applyFill="1" applyBorder="1" applyAlignment="1">
      <alignment horizontal="center" vertical="top" wrapText="1"/>
    </xf>
    <xf numFmtId="0" fontId="16" fillId="7" borderId="1" xfId="0" quotePrefix="1" applyFont="1" applyFill="1" applyBorder="1" applyAlignment="1">
      <alignment horizontal="center" vertical="top" wrapText="1"/>
    </xf>
    <xf numFmtId="17" fontId="16" fillId="7" borderId="1" xfId="0" quotePrefix="1" applyNumberFormat="1" applyFont="1" applyFill="1" applyBorder="1" applyAlignment="1">
      <alignment horizontal="center" vertical="top" wrapText="1"/>
    </xf>
    <xf numFmtId="17" fontId="16" fillId="7" borderId="1" xfId="0" applyNumberFormat="1" applyFont="1" applyFill="1" applyBorder="1" applyAlignment="1">
      <alignment horizontal="center" vertical="top" wrapText="1"/>
    </xf>
    <xf numFmtId="0" fontId="16" fillId="7" borderId="10" xfId="0" applyFont="1" applyFill="1" applyBorder="1" applyAlignment="1">
      <alignment horizontal="center" vertical="top" wrapText="1"/>
    </xf>
    <xf numFmtId="0" fontId="16" fillId="7" borderId="2" xfId="0" applyFont="1" applyFill="1" applyBorder="1" applyAlignment="1">
      <alignment horizontal="center" vertical="top" wrapText="1"/>
    </xf>
    <xf numFmtId="0" fontId="55" fillId="0" borderId="4" xfId="0" applyFont="1" applyBorder="1" applyAlignment="1">
      <alignment horizontal="left" vertical="top" wrapText="1"/>
    </xf>
    <xf numFmtId="0" fontId="16" fillId="0" borderId="5" xfId="0" applyFont="1" applyBorder="1" applyAlignment="1">
      <alignment horizontal="left" vertical="top"/>
    </xf>
    <xf numFmtId="0" fontId="16" fillId="0" borderId="6" xfId="0" applyFont="1" applyBorder="1" applyAlignment="1">
      <alignment horizontal="left" vertical="top"/>
    </xf>
    <xf numFmtId="0" fontId="16" fillId="0" borderId="42" xfId="0" applyFont="1" applyBorder="1" applyAlignment="1">
      <alignment horizontal="left" vertical="top"/>
    </xf>
    <xf numFmtId="0" fontId="16" fillId="0" borderId="0" xfId="0" applyFont="1" applyAlignment="1">
      <alignment horizontal="left" vertical="top"/>
    </xf>
    <xf numFmtId="0" fontId="16" fillId="0" borderId="39" xfId="0" applyFont="1" applyBorder="1" applyAlignment="1">
      <alignment horizontal="left" vertical="top"/>
    </xf>
    <xf numFmtId="0" fontId="16" fillId="0" borderId="7" xfId="0" applyFont="1" applyBorder="1" applyAlignment="1">
      <alignment horizontal="left" vertical="top"/>
    </xf>
    <xf numFmtId="0" fontId="16" fillId="0" borderId="8" xfId="0" applyFont="1" applyBorder="1" applyAlignment="1">
      <alignment horizontal="left" vertical="top"/>
    </xf>
    <xf numFmtId="0" fontId="16" fillId="0" borderId="9" xfId="0" applyFont="1" applyBorder="1" applyAlignment="1">
      <alignment horizontal="left" vertical="top"/>
    </xf>
    <xf numFmtId="0" fontId="18" fillId="0" borderId="5" xfId="0" applyFont="1" applyBorder="1" applyAlignment="1">
      <alignment horizontal="left" vertical="top"/>
    </xf>
    <xf numFmtId="0" fontId="18" fillId="0" borderId="6" xfId="0" applyFont="1" applyBorder="1" applyAlignment="1">
      <alignment horizontal="left" vertical="top"/>
    </xf>
    <xf numFmtId="0" fontId="18" fillId="0" borderId="42" xfId="0" applyFont="1" applyBorder="1" applyAlignment="1">
      <alignment horizontal="left" vertical="top"/>
    </xf>
    <xf numFmtId="0" fontId="18" fillId="0" borderId="0" xfId="0" applyFont="1" applyAlignment="1">
      <alignment horizontal="left" vertical="top"/>
    </xf>
    <xf numFmtId="0" fontId="18" fillId="0" borderId="39" xfId="0" applyFont="1" applyBorder="1" applyAlignment="1">
      <alignment horizontal="left" vertical="top"/>
    </xf>
    <xf numFmtId="0" fontId="18" fillId="0" borderId="7" xfId="0" applyFont="1" applyBorder="1" applyAlignment="1">
      <alignment horizontal="left" vertical="top"/>
    </xf>
    <xf numFmtId="0" fontId="18" fillId="0" borderId="8" xfId="0" applyFont="1" applyBorder="1" applyAlignment="1">
      <alignment horizontal="left" vertical="top"/>
    </xf>
    <xf numFmtId="0" fontId="18" fillId="0" borderId="9" xfId="0" applyFont="1" applyBorder="1" applyAlignment="1">
      <alignment horizontal="left" vertical="top"/>
    </xf>
    <xf numFmtId="0" fontId="37" fillId="8" borderId="18" xfId="0" applyFont="1" applyFill="1" applyBorder="1" applyAlignment="1">
      <alignment horizontal="center"/>
    </xf>
    <xf numFmtId="0" fontId="37" fillId="8" borderId="19" xfId="0" applyFont="1" applyFill="1" applyBorder="1" applyAlignment="1">
      <alignment horizontal="center"/>
    </xf>
    <xf numFmtId="0" fontId="37" fillId="3" borderId="3" xfId="0" applyFont="1" applyFill="1" applyBorder="1" applyAlignment="1">
      <alignment horizontal="center" vertical="center" wrapText="1"/>
    </xf>
    <xf numFmtId="0" fontId="37" fillId="3" borderId="13" xfId="0" applyFont="1" applyFill="1" applyBorder="1" applyAlignment="1">
      <alignment horizontal="center" vertical="center" wrapText="1"/>
    </xf>
    <xf numFmtId="0" fontId="18" fillId="3" borderId="1" xfId="0" applyFont="1" applyFill="1" applyBorder="1" applyAlignment="1">
      <alignment horizontal="center"/>
    </xf>
    <xf numFmtId="0" fontId="18" fillId="3" borderId="1" xfId="0" quotePrefix="1" applyFont="1" applyFill="1" applyBorder="1" applyAlignment="1">
      <alignment horizontal="center"/>
    </xf>
    <xf numFmtId="0" fontId="18" fillId="3" borderId="3" xfId="0" applyFont="1" applyFill="1" applyBorder="1" applyAlignment="1">
      <alignment horizontal="center" wrapText="1"/>
    </xf>
    <xf numFmtId="0" fontId="18" fillId="3" borderId="13" xfId="0" applyFont="1" applyFill="1" applyBorder="1" applyAlignment="1">
      <alignment horizontal="center" wrapText="1"/>
    </xf>
    <xf numFmtId="0" fontId="18" fillId="3" borderId="3" xfId="0" applyFont="1" applyFill="1" applyBorder="1" applyAlignment="1">
      <alignment horizontal="center"/>
    </xf>
    <xf numFmtId="0" fontId="18" fillId="3" borderId="13" xfId="0" applyFont="1" applyFill="1" applyBorder="1" applyAlignment="1">
      <alignment horizontal="center"/>
    </xf>
    <xf numFmtId="16" fontId="18" fillId="3" borderId="1" xfId="0" quotePrefix="1" applyNumberFormat="1" applyFont="1" applyFill="1" applyBorder="1" applyAlignment="1">
      <alignment horizontal="center"/>
    </xf>
    <xf numFmtId="0" fontId="18" fillId="3" borderId="10" xfId="0" quotePrefix="1" applyFont="1" applyFill="1" applyBorder="1" applyAlignment="1">
      <alignment horizontal="center"/>
    </xf>
    <xf numFmtId="0" fontId="18" fillId="3" borderId="2" xfId="0" quotePrefix="1" applyFont="1" applyFill="1" applyBorder="1" applyAlignment="1">
      <alignment horizontal="center"/>
    </xf>
    <xf numFmtId="0" fontId="8" fillId="0" borderId="0" xfId="0" applyFont="1" applyAlignment="1">
      <alignment horizontal="left" wrapText="1"/>
    </xf>
    <xf numFmtId="0" fontId="18" fillId="0" borderId="0" xfId="0" applyFont="1" applyAlignment="1">
      <alignment horizontal="left" wrapText="1"/>
    </xf>
    <xf numFmtId="0" fontId="16" fillId="0" borderId="0" xfId="0" applyFont="1" applyAlignment="1">
      <alignment horizontal="left" wrapText="1"/>
    </xf>
    <xf numFmtId="0" fontId="7" fillId="3" borderId="1" xfId="0" applyFont="1" applyFill="1" applyBorder="1" applyAlignment="1">
      <alignment horizontal="center"/>
    </xf>
    <xf numFmtId="0" fontId="7" fillId="3" borderId="3" xfId="0" applyFont="1" applyFill="1" applyBorder="1" applyAlignment="1">
      <alignment horizontal="center"/>
    </xf>
    <xf numFmtId="0" fontId="7" fillId="3" borderId="13" xfId="0" applyFont="1" applyFill="1" applyBorder="1" applyAlignment="1">
      <alignment horizontal="center"/>
    </xf>
    <xf numFmtId="0" fontId="33" fillId="11" borderId="0" xfId="0" applyFont="1" applyFill="1" applyAlignment="1">
      <alignment horizontal="center" wrapText="1"/>
    </xf>
    <xf numFmtId="0" fontId="53" fillId="11" borderId="0" xfId="0" applyFont="1" applyFill="1" applyAlignment="1">
      <alignment horizontal="center" wrapText="1"/>
    </xf>
    <xf numFmtId="0" fontId="33" fillId="11" borderId="0" xfId="0" applyFont="1" applyFill="1" applyAlignment="1">
      <alignment horizontal="center"/>
    </xf>
    <xf numFmtId="0" fontId="25" fillId="13" borderId="5" xfId="0" applyFont="1" applyFill="1" applyBorder="1" applyAlignment="1">
      <alignment horizontal="center" wrapText="1"/>
    </xf>
    <xf numFmtId="0" fontId="25" fillId="13" borderId="6" xfId="0" applyFont="1" applyFill="1" applyBorder="1" applyAlignment="1">
      <alignment horizontal="center" wrapText="1"/>
    </xf>
    <xf numFmtId="0" fontId="16" fillId="9" borderId="44" xfId="0" applyFont="1" applyFill="1" applyBorder="1" applyAlignment="1">
      <alignment horizontal="center"/>
    </xf>
    <xf numFmtId="0" fontId="16" fillId="9" borderId="46" xfId="0" applyFont="1" applyFill="1" applyBorder="1" applyAlignment="1">
      <alignment horizontal="center"/>
    </xf>
    <xf numFmtId="0" fontId="59" fillId="5" borderId="42" xfId="1" applyFont="1" applyFill="1" applyBorder="1" applyAlignment="1">
      <alignment horizontal="center"/>
    </xf>
    <xf numFmtId="0" fontId="59" fillId="5" borderId="0" xfId="1" applyFont="1" applyFill="1" applyAlignment="1">
      <alignment horizontal="center"/>
    </xf>
    <xf numFmtId="0" fontId="16" fillId="3" borderId="25" xfId="0" applyFont="1" applyFill="1" applyBorder="1" applyAlignment="1">
      <alignment horizontal="center" wrapText="1"/>
    </xf>
    <xf numFmtId="0" fontId="16" fillId="3" borderId="27" xfId="0" applyFont="1" applyFill="1" applyBorder="1" applyAlignment="1">
      <alignment horizontal="center" wrapText="1"/>
    </xf>
    <xf numFmtId="0" fontId="16" fillId="3" borderId="44" xfId="0" applyFont="1" applyFill="1" applyBorder="1" applyAlignment="1">
      <alignment horizontal="center"/>
    </xf>
    <xf numFmtId="0" fontId="16" fillId="3" borderId="45" xfId="0" applyFont="1" applyFill="1" applyBorder="1" applyAlignment="1">
      <alignment horizontal="center"/>
    </xf>
    <xf numFmtId="0" fontId="16" fillId="3" borderId="46" xfId="0" applyFont="1" applyFill="1" applyBorder="1" applyAlignment="1">
      <alignment horizontal="center"/>
    </xf>
    <xf numFmtId="0" fontId="18" fillId="12" borderId="4" xfId="0" applyFont="1" applyFill="1" applyBorder="1" applyAlignment="1">
      <alignment horizontal="center"/>
    </xf>
    <xf numFmtId="0" fontId="18" fillId="12" borderId="5" xfId="0" applyFont="1" applyFill="1" applyBorder="1" applyAlignment="1">
      <alignment horizontal="center"/>
    </xf>
    <xf numFmtId="0" fontId="18" fillId="12" borderId="6" xfId="0" applyFont="1" applyFill="1" applyBorder="1" applyAlignment="1">
      <alignment horizontal="center"/>
    </xf>
    <xf numFmtId="0" fontId="18" fillId="12" borderId="7" xfId="0" applyFont="1" applyFill="1" applyBorder="1" applyAlignment="1">
      <alignment horizontal="center"/>
    </xf>
    <xf numFmtId="0" fontId="18" fillId="12" borderId="8" xfId="0" applyFont="1" applyFill="1" applyBorder="1" applyAlignment="1">
      <alignment horizontal="center"/>
    </xf>
    <xf numFmtId="0" fontId="18" fillId="12" borderId="9" xfId="0" applyFont="1" applyFill="1" applyBorder="1" applyAlignment="1">
      <alignment horizontal="center"/>
    </xf>
    <xf numFmtId="0" fontId="34" fillId="11" borderId="5" xfId="0" applyFont="1" applyFill="1" applyBorder="1" applyAlignment="1">
      <alignment horizontal="center"/>
    </xf>
    <xf numFmtId="0" fontId="34" fillId="11" borderId="5" xfId="0" applyFont="1" applyFill="1" applyBorder="1" applyAlignment="1">
      <alignment horizontal="left"/>
    </xf>
    <xf numFmtId="0" fontId="16" fillId="7" borderId="1" xfId="0" applyFont="1" applyFill="1" applyBorder="1" applyAlignment="1">
      <alignment horizontal="center" vertical="center"/>
    </xf>
    <xf numFmtId="0" fontId="18" fillId="0" borderId="10" xfId="0" applyFont="1" applyBorder="1" applyAlignment="1">
      <alignment horizontal="left"/>
    </xf>
    <xf numFmtId="0" fontId="18" fillId="0" borderId="2" xfId="0" applyFont="1" applyBorder="1" applyAlignment="1">
      <alignment horizontal="left"/>
    </xf>
    <xf numFmtId="0" fontId="16" fillId="7" borderId="40" xfId="0" applyFont="1" applyFill="1" applyBorder="1" applyAlignment="1">
      <alignment horizontal="center" vertical="center"/>
    </xf>
    <xf numFmtId="0" fontId="16" fillId="7" borderId="37" xfId="0" applyFont="1" applyFill="1" applyBorder="1" applyAlignment="1">
      <alignment horizontal="center" vertical="center"/>
    </xf>
    <xf numFmtId="0" fontId="16" fillId="7" borderId="50" xfId="0" applyFont="1" applyFill="1" applyBorder="1" applyAlignment="1">
      <alignment horizontal="center" vertical="center"/>
    </xf>
    <xf numFmtId="0" fontId="16" fillId="7" borderId="9" xfId="0" applyFont="1" applyFill="1" applyBorder="1" applyAlignment="1">
      <alignment horizontal="center" vertical="center"/>
    </xf>
    <xf numFmtId="0" fontId="18" fillId="0" borderId="24" xfId="0" applyFont="1" applyBorder="1" applyAlignment="1">
      <alignment horizontal="left"/>
    </xf>
    <xf numFmtId="0" fontId="18" fillId="0" borderId="51" xfId="0" applyFont="1" applyBorder="1" applyAlignment="1">
      <alignment horizontal="left"/>
    </xf>
    <xf numFmtId="0" fontId="16" fillId="7" borderId="19" xfId="0" applyFont="1" applyFill="1" applyBorder="1" applyAlignment="1">
      <alignment horizontal="center" vertical="center"/>
    </xf>
    <xf numFmtId="0" fontId="16" fillId="7" borderId="12" xfId="0" applyFont="1" applyFill="1" applyBorder="1" applyAlignment="1">
      <alignment horizontal="center" vertical="center"/>
    </xf>
    <xf numFmtId="0" fontId="16" fillId="7" borderId="16" xfId="0" applyFont="1" applyFill="1" applyBorder="1" applyAlignment="1">
      <alignment horizontal="center"/>
    </xf>
    <xf numFmtId="0" fontId="16" fillId="7" borderId="16" xfId="0" quotePrefix="1" applyFont="1" applyFill="1" applyBorder="1" applyAlignment="1">
      <alignment horizontal="center"/>
    </xf>
    <xf numFmtId="0" fontId="16" fillId="0" borderId="11" xfId="0" applyFont="1" applyBorder="1" applyAlignment="1">
      <alignment vertical="top" wrapText="1"/>
    </xf>
    <xf numFmtId="0" fontId="16" fillId="0" borderId="35" xfId="0" applyFont="1" applyBorder="1" applyAlignment="1">
      <alignment vertical="top" wrapText="1"/>
    </xf>
    <xf numFmtId="0" fontId="16" fillId="0" borderId="22" xfId="0" applyFont="1" applyBorder="1" applyAlignment="1">
      <alignment vertical="top" wrapText="1"/>
    </xf>
    <xf numFmtId="0" fontId="16" fillId="0" borderId="47" xfId="0" applyFont="1" applyBorder="1" applyAlignment="1">
      <alignment horizontal="left" vertical="top"/>
    </xf>
    <xf numFmtId="0" fontId="16" fillId="0" borderId="48" xfId="0" applyFont="1" applyBorder="1" applyAlignment="1">
      <alignment horizontal="left" vertical="top"/>
    </xf>
    <xf numFmtId="0" fontId="16" fillId="0" borderId="49" xfId="0" applyFont="1" applyBorder="1" applyAlignment="1">
      <alignment horizontal="left" vertical="top"/>
    </xf>
    <xf numFmtId="0" fontId="16" fillId="0" borderId="1" xfId="0" applyFont="1" applyBorder="1" applyAlignment="1">
      <alignment wrapText="1"/>
    </xf>
    <xf numFmtId="0" fontId="16" fillId="0" borderId="13" xfId="0" applyFont="1" applyBorder="1" applyAlignment="1">
      <alignment wrapText="1"/>
    </xf>
    <xf numFmtId="0" fontId="18" fillId="7" borderId="16" xfId="0" applyFont="1" applyFill="1" applyBorder="1" applyAlignment="1">
      <alignment horizontal="center"/>
    </xf>
    <xf numFmtId="0" fontId="18" fillId="7" borderId="16" xfId="0" quotePrefix="1" applyFont="1" applyFill="1" applyBorder="1" applyAlignment="1">
      <alignment horizontal="center"/>
    </xf>
    <xf numFmtId="0" fontId="18" fillId="7" borderId="18" xfId="0" applyFont="1" applyFill="1" applyBorder="1" applyAlignment="1">
      <alignment horizontal="center"/>
    </xf>
    <xf numFmtId="0" fontId="18" fillId="7" borderId="17" xfId="0" applyFont="1" applyFill="1" applyBorder="1" applyAlignment="1">
      <alignment horizontal="center"/>
    </xf>
    <xf numFmtId="0" fontId="16" fillId="7" borderId="3" xfId="0" applyFont="1" applyFill="1" applyBorder="1" applyAlignment="1">
      <alignment horizontal="center" vertical="center"/>
    </xf>
    <xf numFmtId="0" fontId="16" fillId="7" borderId="13" xfId="0" applyFont="1" applyFill="1" applyBorder="1" applyAlignment="1">
      <alignment horizontal="center" vertical="center"/>
    </xf>
    <xf numFmtId="0" fontId="16" fillId="7" borderId="2" xfId="0" applyFont="1" applyFill="1" applyBorder="1" applyAlignment="1">
      <alignment horizontal="center"/>
    </xf>
    <xf numFmtId="0" fontId="16" fillId="7" borderId="10" xfId="0" quotePrefix="1" applyFont="1" applyFill="1" applyBorder="1" applyAlignment="1">
      <alignment horizontal="center"/>
    </xf>
    <xf numFmtId="0" fontId="16" fillId="7" borderId="2" xfId="0" quotePrefix="1" applyFont="1" applyFill="1" applyBorder="1" applyAlignment="1">
      <alignment horizontal="center"/>
    </xf>
    <xf numFmtId="0" fontId="16" fillId="3" borderId="18" xfId="0" applyFont="1" applyFill="1" applyBorder="1" applyAlignment="1">
      <alignment horizontal="center" vertical="top" wrapText="1"/>
    </xf>
    <xf numFmtId="0" fontId="16" fillId="3" borderId="11" xfId="0" applyFont="1" applyFill="1" applyBorder="1" applyAlignment="1">
      <alignment horizontal="center" vertical="top" wrapText="1"/>
    </xf>
    <xf numFmtId="0" fontId="16" fillId="3" borderId="16" xfId="0" applyFont="1" applyFill="1" applyBorder="1" applyAlignment="1">
      <alignment horizontal="center" vertical="top" wrapText="1"/>
    </xf>
    <xf numFmtId="0" fontId="16" fillId="3" borderId="17" xfId="0" applyFont="1" applyFill="1" applyBorder="1" applyAlignment="1">
      <alignment horizontal="center" vertical="top" wrapText="1"/>
    </xf>
    <xf numFmtId="0" fontId="16" fillId="3" borderId="16" xfId="0" quotePrefix="1" applyFont="1" applyFill="1" applyBorder="1" applyAlignment="1">
      <alignment horizontal="center" vertical="top" wrapText="1"/>
    </xf>
    <xf numFmtId="16" fontId="16" fillId="3" borderId="16" xfId="0" quotePrefix="1" applyNumberFormat="1" applyFont="1" applyFill="1" applyBorder="1" applyAlignment="1">
      <alignment horizontal="center" vertical="top" wrapText="1"/>
    </xf>
    <xf numFmtId="16" fontId="16" fillId="3" borderId="16" xfId="0" applyNumberFormat="1" applyFont="1" applyFill="1" applyBorder="1" applyAlignment="1">
      <alignment horizontal="center" vertical="top" wrapText="1"/>
    </xf>
    <xf numFmtId="17" fontId="16" fillId="3" borderId="16" xfId="0" quotePrefix="1" applyNumberFormat="1" applyFont="1" applyFill="1" applyBorder="1" applyAlignment="1">
      <alignment horizontal="center" vertical="top" wrapText="1"/>
    </xf>
    <xf numFmtId="17" fontId="16" fillId="3" borderId="16" xfId="0" applyNumberFormat="1" applyFont="1" applyFill="1" applyBorder="1" applyAlignment="1">
      <alignment horizontal="center" vertical="top" wrapText="1"/>
    </xf>
    <xf numFmtId="0" fontId="16" fillId="7" borderId="19" xfId="0" applyFont="1" applyFill="1" applyBorder="1" applyAlignment="1">
      <alignment horizontal="center"/>
    </xf>
    <xf numFmtId="0" fontId="16" fillId="7" borderId="12" xfId="0" applyFont="1" applyFill="1" applyBorder="1" applyAlignment="1">
      <alignment horizontal="center"/>
    </xf>
    <xf numFmtId="0" fontId="63" fillId="7" borderId="1" xfId="0" applyFont="1" applyFill="1" applyBorder="1" applyAlignment="1">
      <alignment horizontal="center"/>
    </xf>
    <xf numFmtId="16" fontId="16" fillId="7" borderId="1" xfId="0" quotePrefix="1" applyNumberFormat="1" applyFont="1" applyFill="1" applyBorder="1" applyAlignment="1">
      <alignment horizontal="center" vertical="top" wrapText="1"/>
    </xf>
    <xf numFmtId="16" fontId="16" fillId="7" borderId="1" xfId="0" applyNumberFormat="1" applyFont="1" applyFill="1" applyBorder="1" applyAlignment="1">
      <alignment horizontal="center" vertical="top" wrapText="1"/>
    </xf>
    <xf numFmtId="0" fontId="13" fillId="6" borderId="42" xfId="1" applyFont="1" applyFill="1" applyBorder="1" applyAlignment="1">
      <alignment horizontal="center"/>
    </xf>
    <xf numFmtId="0" fontId="13" fillId="6" borderId="0" xfId="1" applyFont="1" applyFill="1" applyAlignment="1">
      <alignment horizontal="center"/>
    </xf>
    <xf numFmtId="49" fontId="16" fillId="3" borderId="1" xfId="0" applyNumberFormat="1" applyFont="1" applyFill="1" applyBorder="1" applyAlignment="1">
      <alignment horizontal="center"/>
    </xf>
  </cellXfs>
  <cellStyles count="2">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40"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7</xdr:col>
      <xdr:colOff>416718</xdr:colOff>
      <xdr:row>33</xdr:row>
      <xdr:rowOff>130966</xdr:rowOff>
    </xdr:from>
    <xdr:ext cx="4095750" cy="1488283"/>
    <xdr:sp macro="" textlink="">
      <xdr:nvSpPr>
        <xdr:cNvPr id="2" name="TextBox 1">
          <a:extLst>
            <a:ext uri="{FF2B5EF4-FFF2-40B4-BE49-F238E27FC236}">
              <a16:creationId xmlns:a16="http://schemas.microsoft.com/office/drawing/2014/main" id="{8F16052C-1E9C-4FF3-A32D-373B0D8197B2}"/>
            </a:ext>
          </a:extLst>
        </xdr:cNvPr>
        <xdr:cNvSpPr txBox="1"/>
      </xdr:nvSpPr>
      <xdr:spPr>
        <a:xfrm>
          <a:off x="7965281" y="9775029"/>
          <a:ext cx="4095750" cy="1488283"/>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b="1"/>
            <a:t>Are any of the children (above) placed in an Annex provision to a residential Home?</a:t>
          </a:r>
          <a:r>
            <a:rPr lang="en-GB" sz="1100" b="1" baseline="0"/>
            <a:t> </a:t>
          </a:r>
          <a:r>
            <a:rPr lang="en-GB" sz="1100" b="1"/>
            <a:t> Please advise</a:t>
          </a:r>
          <a:r>
            <a:rPr lang="en-GB" sz="1100" b="1" baseline="0"/>
            <a:t> below:-</a:t>
          </a:r>
          <a:endParaRPr lang="en-GB" sz="1100" b="1"/>
        </a:p>
        <a:p>
          <a:endParaRPr lang="en-GB" sz="1100"/>
        </a:p>
        <a:p>
          <a:endParaRPr lang="en-GB" sz="1100"/>
        </a:p>
        <a:p>
          <a:endParaRPr lang="en-GB" sz="1100"/>
        </a:p>
        <a:p>
          <a:endParaRPr lang="en-GB" sz="1100"/>
        </a:p>
        <a:p>
          <a:endParaRPr lang="en-GB"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423333</xdr:colOff>
      <xdr:row>21</xdr:row>
      <xdr:rowOff>84666</xdr:rowOff>
    </xdr:from>
    <xdr:to>
      <xdr:col>15</xdr:col>
      <xdr:colOff>433916</xdr:colOff>
      <xdr:row>29</xdr:row>
      <xdr:rowOff>127000</xdr:rowOff>
    </xdr:to>
    <xdr:cxnSp macro="">
      <xdr:nvCxnSpPr>
        <xdr:cNvPr id="3" name="Straight Connector 2">
          <a:extLst>
            <a:ext uri="{FF2B5EF4-FFF2-40B4-BE49-F238E27FC236}">
              <a16:creationId xmlns:a16="http://schemas.microsoft.com/office/drawing/2014/main" id="{D3467CE0-2153-433E-85C2-8598080D4CAF}"/>
            </a:ext>
          </a:extLst>
        </xdr:cNvPr>
        <xdr:cNvCxnSpPr/>
      </xdr:nvCxnSpPr>
      <xdr:spPr>
        <a:xfrm>
          <a:off x="423333" y="4963583"/>
          <a:ext cx="11080750" cy="1820334"/>
        </a:xfrm>
        <a:prstGeom prst="line">
          <a:avLst/>
        </a:prstGeom>
        <a:ln w="38100"/>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342900</xdr:colOff>
      <xdr:row>5</xdr:row>
      <xdr:rowOff>114301</xdr:rowOff>
    </xdr:from>
    <xdr:to>
      <xdr:col>12</xdr:col>
      <xdr:colOff>561975</xdr:colOff>
      <xdr:row>40</xdr:row>
      <xdr:rowOff>47625</xdr:rowOff>
    </xdr:to>
    <xdr:cxnSp macro="">
      <xdr:nvCxnSpPr>
        <xdr:cNvPr id="3" name="Straight Connector 2">
          <a:extLst>
            <a:ext uri="{FF2B5EF4-FFF2-40B4-BE49-F238E27FC236}">
              <a16:creationId xmlns:a16="http://schemas.microsoft.com/office/drawing/2014/main" id="{00000000-0008-0000-1800-000003000000}"/>
            </a:ext>
          </a:extLst>
        </xdr:cNvPr>
        <xdr:cNvCxnSpPr/>
      </xdr:nvCxnSpPr>
      <xdr:spPr>
        <a:xfrm flipV="1">
          <a:off x="1190625" y="1285876"/>
          <a:ext cx="12954000" cy="708659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781050</xdr:colOff>
      <xdr:row>5</xdr:row>
      <xdr:rowOff>114300</xdr:rowOff>
    </xdr:from>
    <xdr:to>
      <xdr:col>11</xdr:col>
      <xdr:colOff>9525</xdr:colOff>
      <xdr:row>40</xdr:row>
      <xdr:rowOff>95250</xdr:rowOff>
    </xdr:to>
    <xdr:cxnSp macro="">
      <xdr:nvCxnSpPr>
        <xdr:cNvPr id="5" name="Straight Connector 4">
          <a:extLst>
            <a:ext uri="{FF2B5EF4-FFF2-40B4-BE49-F238E27FC236}">
              <a16:creationId xmlns:a16="http://schemas.microsoft.com/office/drawing/2014/main" id="{00000000-0008-0000-1800-000005000000}"/>
            </a:ext>
          </a:extLst>
        </xdr:cNvPr>
        <xdr:cNvCxnSpPr/>
      </xdr:nvCxnSpPr>
      <xdr:spPr>
        <a:xfrm>
          <a:off x="781050" y="1285875"/>
          <a:ext cx="12201525" cy="71342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52</xdr:row>
      <xdr:rowOff>0</xdr:rowOff>
    </xdr:from>
    <xdr:to>
      <xdr:col>14</xdr:col>
      <xdr:colOff>495300</xdr:colOff>
      <xdr:row>55</xdr:row>
      <xdr:rowOff>47625</xdr:rowOff>
    </xdr:to>
    <xdr:sp macro="" textlink="">
      <xdr:nvSpPr>
        <xdr:cNvPr id="2" name="TextBox 2">
          <a:extLst>
            <a:ext uri="{FF2B5EF4-FFF2-40B4-BE49-F238E27FC236}">
              <a16:creationId xmlns:a16="http://schemas.microsoft.com/office/drawing/2014/main" id="{00000000-0008-0000-1C00-000003000000}"/>
            </a:ext>
          </a:extLst>
        </xdr:cNvPr>
        <xdr:cNvSpPr txBox="1"/>
      </xdr:nvSpPr>
      <xdr:spPr>
        <a:xfrm>
          <a:off x="0" y="10287000"/>
          <a:ext cx="11534775" cy="600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endParaRPr lang="en-US" sz="1100" b="0" i="0" u="none" strike="noStrike">
            <a:solidFill>
              <a:schemeClr val="dk1"/>
            </a:solidFill>
            <a:latin typeface="Calibri" panose="020F0502020204030204" pitchFamily="34" charset="0"/>
            <a:cs typeface="Calibri" panose="020F0502020204030204" pitchFamily="34" charset="0"/>
          </a:endParaRPr>
        </a:p>
        <a:p>
          <a:pPr marL="0" indent="0"/>
          <a:r>
            <a:rPr lang="en-US" sz="1100" b="0" i="0" u="none" strike="noStrike">
              <a:solidFill>
                <a:schemeClr val="dk1"/>
              </a:solidFill>
              <a:latin typeface="Calibri" panose="020F0502020204030204" pitchFamily="34" charset="0"/>
              <a:cs typeface="Calibri" panose="020F0502020204030204" pitchFamily="34" charset="0"/>
            </a:rPr>
            <a:t>Yes</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4"/>
  <sheetViews>
    <sheetView view="pageBreakPreview" zoomScaleNormal="100" zoomScaleSheetLayoutView="100" workbookViewId="0">
      <selection activeCell="L13" sqref="L13:N28"/>
    </sheetView>
  </sheetViews>
  <sheetFormatPr defaultRowHeight="13.2" x14ac:dyDescent="0.25"/>
  <cols>
    <col min="1" max="1" width="42.88671875" customWidth="1"/>
    <col min="14" max="14" width="11.33203125" bestFit="1" customWidth="1"/>
  </cols>
  <sheetData>
    <row r="1" spans="1:15" ht="18" x14ac:dyDescent="0.35">
      <c r="A1" s="488" t="s">
        <v>0</v>
      </c>
      <c r="B1" s="489"/>
      <c r="C1" s="489"/>
      <c r="D1" s="489"/>
      <c r="E1" s="489"/>
      <c r="F1" s="489"/>
      <c r="G1" s="489"/>
      <c r="H1" s="489"/>
      <c r="I1" s="489"/>
      <c r="J1" s="489"/>
      <c r="K1" s="489"/>
      <c r="L1" s="489"/>
      <c r="M1" s="489"/>
      <c r="N1" s="489"/>
      <c r="O1" s="489"/>
    </row>
    <row r="2" spans="1:15" ht="18" x14ac:dyDescent="0.35">
      <c r="A2" s="488" t="s">
        <v>1</v>
      </c>
      <c r="B2" s="489"/>
      <c r="C2" s="489"/>
      <c r="D2" s="489"/>
      <c r="E2" s="489"/>
      <c r="F2" s="489"/>
      <c r="G2" s="489"/>
      <c r="H2" s="489"/>
      <c r="I2" s="489"/>
      <c r="J2" s="489"/>
      <c r="K2" s="489"/>
      <c r="L2" s="489"/>
      <c r="M2" s="489"/>
      <c r="N2" s="489"/>
      <c r="O2" s="489"/>
    </row>
    <row r="3" spans="1:15" ht="17.399999999999999" x14ac:dyDescent="0.3">
      <c r="A3" s="3"/>
      <c r="B3" s="3"/>
      <c r="C3" s="3"/>
      <c r="D3" s="3"/>
      <c r="E3" s="3"/>
      <c r="F3" s="3"/>
      <c r="G3" s="3"/>
      <c r="H3" s="3"/>
      <c r="I3" s="3"/>
      <c r="J3" s="3"/>
      <c r="K3" s="3"/>
      <c r="L3" s="3"/>
      <c r="M3" s="3"/>
    </row>
    <row r="4" spans="1:15" ht="18" x14ac:dyDescent="0.35">
      <c r="A4" s="20" t="s">
        <v>2</v>
      </c>
      <c r="B4" s="21"/>
      <c r="C4" s="22"/>
      <c r="D4" s="23"/>
      <c r="E4" s="23"/>
      <c r="F4" s="23"/>
      <c r="G4" s="23"/>
      <c r="H4" s="23"/>
      <c r="I4" s="23"/>
      <c r="J4" s="24"/>
      <c r="K4" s="24"/>
      <c r="L4" s="25" t="s">
        <v>3</v>
      </c>
      <c r="M4" s="23"/>
      <c r="N4" s="208">
        <v>45382</v>
      </c>
      <c r="O4" s="27"/>
    </row>
    <row r="5" spans="1:15" ht="17.399999999999999" x14ac:dyDescent="0.3">
      <c r="A5" s="115" t="s">
        <v>4</v>
      </c>
      <c r="B5" s="28"/>
      <c r="C5" s="28"/>
      <c r="D5" s="28"/>
      <c r="E5" s="29"/>
      <c r="F5" s="29"/>
      <c r="G5" s="29"/>
      <c r="H5" s="29"/>
      <c r="I5" s="29"/>
      <c r="J5" s="30"/>
      <c r="K5" s="30"/>
      <c r="L5" s="31" t="s">
        <v>5</v>
      </c>
      <c r="M5" s="29"/>
      <c r="N5" s="29"/>
      <c r="O5" s="32"/>
    </row>
    <row r="8" spans="1:15" ht="15.6" x14ac:dyDescent="0.3">
      <c r="A8" s="8" t="s">
        <v>6</v>
      </c>
    </row>
    <row r="9" spans="1:15" x14ac:dyDescent="0.25">
      <c r="A9" s="18" t="s">
        <v>7</v>
      </c>
    </row>
    <row r="10" spans="1:15" ht="10.5" customHeight="1" x14ac:dyDescent="0.25"/>
    <row r="11" spans="1:15" ht="17.25" customHeight="1" x14ac:dyDescent="0.25">
      <c r="A11" s="102"/>
      <c r="B11" s="490" t="s">
        <v>8</v>
      </c>
      <c r="C11" s="490"/>
      <c r="D11" s="493" t="s">
        <v>9</v>
      </c>
      <c r="E11" s="490"/>
      <c r="F11" s="493" t="s">
        <v>10</v>
      </c>
      <c r="G11" s="490"/>
      <c r="H11" s="493" t="s">
        <v>11</v>
      </c>
      <c r="I11" s="490"/>
      <c r="J11" s="490" t="s">
        <v>12</v>
      </c>
      <c r="K11" s="490"/>
      <c r="L11" s="491" t="s">
        <v>13</v>
      </c>
      <c r="M11" s="492"/>
      <c r="N11" s="490" t="s">
        <v>13</v>
      </c>
    </row>
    <row r="12" spans="1:15" ht="13.8" x14ac:dyDescent="0.25">
      <c r="A12" s="102" t="s">
        <v>14</v>
      </c>
      <c r="B12" s="103" t="s">
        <v>15</v>
      </c>
      <c r="C12" s="103" t="s">
        <v>16</v>
      </c>
      <c r="D12" s="103" t="s">
        <v>15</v>
      </c>
      <c r="E12" s="103" t="s">
        <v>16</v>
      </c>
      <c r="F12" s="103" t="s">
        <v>15</v>
      </c>
      <c r="G12" s="103" t="s">
        <v>16</v>
      </c>
      <c r="H12" s="103" t="s">
        <v>15</v>
      </c>
      <c r="I12" s="103" t="s">
        <v>16</v>
      </c>
      <c r="J12" s="103" t="s">
        <v>15</v>
      </c>
      <c r="K12" s="103" t="s">
        <v>16</v>
      </c>
      <c r="L12" s="227" t="s">
        <v>15</v>
      </c>
      <c r="M12" s="228" t="s">
        <v>16</v>
      </c>
      <c r="N12" s="490"/>
    </row>
    <row r="13" spans="1:15" ht="19.5" customHeight="1" x14ac:dyDescent="0.25">
      <c r="A13" s="77" t="s">
        <v>17</v>
      </c>
      <c r="B13" s="46">
        <v>6</v>
      </c>
      <c r="C13" s="46">
        <v>2</v>
      </c>
      <c r="D13" s="46">
        <v>13</v>
      </c>
      <c r="E13" s="46">
        <v>11</v>
      </c>
      <c r="F13" s="46">
        <v>24</v>
      </c>
      <c r="G13" s="46">
        <v>19</v>
      </c>
      <c r="H13" s="46">
        <v>8</v>
      </c>
      <c r="I13" s="46">
        <v>18</v>
      </c>
      <c r="J13" s="235"/>
      <c r="K13" s="235"/>
      <c r="L13" s="34">
        <f>B13+D13+F13+H13+J13</f>
        <v>51</v>
      </c>
      <c r="M13" s="105">
        <f>C13+E13+G13+I13+K13</f>
        <v>50</v>
      </c>
      <c r="N13" s="34">
        <f>SUM(L13:M13)</f>
        <v>101</v>
      </c>
    </row>
    <row r="14" spans="1:15" ht="19.5" customHeight="1" x14ac:dyDescent="0.25">
      <c r="A14" s="77" t="s">
        <v>18</v>
      </c>
      <c r="B14" s="235"/>
      <c r="C14" s="235"/>
      <c r="D14" s="235"/>
      <c r="E14" s="235"/>
      <c r="F14" s="235"/>
      <c r="G14" s="235"/>
      <c r="H14" s="235"/>
      <c r="I14" s="235"/>
      <c r="J14" s="46">
        <v>16</v>
      </c>
      <c r="K14" s="46">
        <v>16</v>
      </c>
      <c r="L14" s="34">
        <f t="shared" ref="L14:M28" si="0">B14+D14+F14+H14+J14</f>
        <v>16</v>
      </c>
      <c r="M14" s="105">
        <f t="shared" si="0"/>
        <v>16</v>
      </c>
      <c r="N14" s="34">
        <f t="shared" ref="N14:N16" si="1">SUM(L14:M14)</f>
        <v>32</v>
      </c>
    </row>
    <row r="15" spans="1:15" ht="19.5" customHeight="1" x14ac:dyDescent="0.25">
      <c r="A15" s="77" t="s">
        <v>19</v>
      </c>
      <c r="B15" s="46">
        <v>2</v>
      </c>
      <c r="C15" s="46">
        <v>2</v>
      </c>
      <c r="D15" s="46">
        <v>6</v>
      </c>
      <c r="E15" s="46">
        <v>6</v>
      </c>
      <c r="F15" s="46">
        <v>7</v>
      </c>
      <c r="G15" s="46">
        <v>8</v>
      </c>
      <c r="H15" s="46">
        <v>3</v>
      </c>
      <c r="I15" s="46">
        <v>3</v>
      </c>
      <c r="J15" s="46">
        <v>1</v>
      </c>
      <c r="K15" s="46">
        <v>0</v>
      </c>
      <c r="L15" s="34">
        <f t="shared" si="0"/>
        <v>19</v>
      </c>
      <c r="M15" s="105">
        <f t="shared" si="0"/>
        <v>19</v>
      </c>
      <c r="N15" s="34">
        <f t="shared" si="1"/>
        <v>38</v>
      </c>
    </row>
    <row r="16" spans="1:15" ht="18.75" customHeight="1" x14ac:dyDescent="0.25">
      <c r="A16" s="77" t="s">
        <v>20</v>
      </c>
      <c r="B16" s="235"/>
      <c r="C16" s="235"/>
      <c r="D16" s="235"/>
      <c r="E16" s="235"/>
      <c r="F16" s="235"/>
      <c r="G16" s="235"/>
      <c r="H16" s="235"/>
      <c r="I16" s="235"/>
      <c r="J16" s="46">
        <v>6</v>
      </c>
      <c r="K16" s="46">
        <v>1</v>
      </c>
      <c r="L16" s="34">
        <f t="shared" si="0"/>
        <v>6</v>
      </c>
      <c r="M16" s="105">
        <f t="shared" si="0"/>
        <v>1</v>
      </c>
      <c r="N16" s="34">
        <f t="shared" si="1"/>
        <v>7</v>
      </c>
    </row>
    <row r="17" spans="1:14" ht="6.75" customHeight="1" x14ac:dyDescent="0.25">
      <c r="A17" s="236"/>
      <c r="B17" s="237"/>
      <c r="C17" s="237"/>
      <c r="D17" s="237"/>
      <c r="E17" s="237"/>
      <c r="F17" s="237"/>
      <c r="G17" s="237"/>
      <c r="H17" s="237"/>
      <c r="I17" s="237"/>
      <c r="J17" s="237"/>
      <c r="K17" s="237"/>
      <c r="L17" s="293"/>
      <c r="M17" s="293"/>
      <c r="N17" s="227"/>
    </row>
    <row r="18" spans="1:14" ht="20.25" customHeight="1" x14ac:dyDescent="0.25">
      <c r="A18" s="77" t="s">
        <v>21</v>
      </c>
      <c r="B18" s="46">
        <v>0</v>
      </c>
      <c r="C18" s="46">
        <v>0</v>
      </c>
      <c r="D18" s="46">
        <v>0</v>
      </c>
      <c r="E18" s="46">
        <v>0</v>
      </c>
      <c r="F18" s="46">
        <v>0</v>
      </c>
      <c r="G18" s="46">
        <v>0</v>
      </c>
      <c r="H18" s="46">
        <v>0</v>
      </c>
      <c r="I18" s="46">
        <v>0</v>
      </c>
      <c r="J18" s="46">
        <v>0</v>
      </c>
      <c r="K18" s="46">
        <v>3</v>
      </c>
      <c r="L18" s="34">
        <f t="shared" si="0"/>
        <v>0</v>
      </c>
      <c r="M18" s="34">
        <f t="shared" si="0"/>
        <v>3</v>
      </c>
      <c r="N18" s="34">
        <f>SUM(L18:M18)</f>
        <v>3</v>
      </c>
    </row>
    <row r="19" spans="1:14" ht="20.25" customHeight="1" x14ac:dyDescent="0.25">
      <c r="A19" s="77" t="s">
        <v>22</v>
      </c>
      <c r="B19" s="46">
        <v>0</v>
      </c>
      <c r="C19" s="46">
        <v>0</v>
      </c>
      <c r="D19" s="46">
        <v>0</v>
      </c>
      <c r="E19" s="46">
        <v>0</v>
      </c>
      <c r="F19" s="46">
        <v>0</v>
      </c>
      <c r="G19" s="46">
        <v>0</v>
      </c>
      <c r="H19" s="46">
        <v>0</v>
      </c>
      <c r="I19" s="46">
        <v>0</v>
      </c>
      <c r="J19" s="46">
        <v>0</v>
      </c>
      <c r="K19" s="46">
        <v>0</v>
      </c>
      <c r="L19" s="34">
        <f t="shared" si="0"/>
        <v>0</v>
      </c>
      <c r="M19" s="34">
        <f t="shared" si="0"/>
        <v>0</v>
      </c>
      <c r="N19" s="34">
        <f>SUM(L19:M19)</f>
        <v>0</v>
      </c>
    </row>
    <row r="20" spans="1:14" ht="8.25" customHeight="1" x14ac:dyDescent="0.25">
      <c r="A20" s="236"/>
      <c r="B20" s="237"/>
      <c r="C20" s="237"/>
      <c r="D20" s="237"/>
      <c r="E20" s="237"/>
      <c r="F20" s="237"/>
      <c r="G20" s="237"/>
      <c r="H20" s="237"/>
      <c r="I20" s="237"/>
      <c r="J20" s="237"/>
      <c r="K20" s="237"/>
      <c r="L20" s="293"/>
      <c r="M20" s="293"/>
      <c r="N20" s="227"/>
    </row>
    <row r="21" spans="1:14" ht="21.75" customHeight="1" x14ac:dyDescent="0.25">
      <c r="A21" s="77" t="s">
        <v>23</v>
      </c>
      <c r="B21" s="46">
        <v>3</v>
      </c>
      <c r="C21" s="46">
        <v>2</v>
      </c>
      <c r="D21" s="46">
        <v>50</v>
      </c>
      <c r="E21" s="46">
        <v>42</v>
      </c>
      <c r="F21" s="46">
        <v>174</v>
      </c>
      <c r="G21" s="46">
        <v>138</v>
      </c>
      <c r="H21" s="46">
        <v>123</v>
      </c>
      <c r="I21" s="46">
        <v>89</v>
      </c>
      <c r="J21" s="46">
        <v>63</v>
      </c>
      <c r="K21" s="46">
        <v>54</v>
      </c>
      <c r="L21" s="34">
        <f t="shared" si="0"/>
        <v>413</v>
      </c>
      <c r="M21" s="34">
        <f t="shared" si="0"/>
        <v>325</v>
      </c>
      <c r="N21" s="34">
        <f>SUM(L21:M21)</f>
        <v>738</v>
      </c>
    </row>
    <row r="22" spans="1:14" ht="7.5" customHeight="1" x14ac:dyDescent="0.25">
      <c r="A22" s="236"/>
      <c r="B22" s="237"/>
      <c r="C22" s="237"/>
      <c r="D22" s="237"/>
      <c r="E22" s="237"/>
      <c r="F22" s="237"/>
      <c r="G22" s="237"/>
      <c r="H22" s="237"/>
      <c r="I22" s="237"/>
      <c r="J22" s="237"/>
      <c r="K22" s="237"/>
      <c r="L22" s="293"/>
      <c r="M22" s="293"/>
      <c r="N22" s="227"/>
    </row>
    <row r="23" spans="1:14" ht="21.75" customHeight="1" x14ac:dyDescent="0.25">
      <c r="A23" s="77" t="s">
        <v>24</v>
      </c>
      <c r="B23" s="46">
        <v>14</v>
      </c>
      <c r="C23" s="46">
        <v>9</v>
      </c>
      <c r="D23" s="46">
        <v>32</v>
      </c>
      <c r="E23" s="46">
        <v>40</v>
      </c>
      <c r="F23" s="46">
        <v>24</v>
      </c>
      <c r="G23" s="46">
        <v>20</v>
      </c>
      <c r="H23" s="46">
        <v>2</v>
      </c>
      <c r="I23" s="46">
        <v>9</v>
      </c>
      <c r="J23" s="46">
        <v>1</v>
      </c>
      <c r="K23" s="46">
        <v>1</v>
      </c>
      <c r="L23" s="34">
        <f t="shared" si="0"/>
        <v>73</v>
      </c>
      <c r="M23" s="34">
        <f t="shared" si="0"/>
        <v>79</v>
      </c>
      <c r="N23" s="34">
        <f>SUM(L23:M23)</f>
        <v>152</v>
      </c>
    </row>
    <row r="24" spans="1:14" ht="9" customHeight="1" x14ac:dyDescent="0.25">
      <c r="A24" s="236"/>
      <c r="B24" s="237"/>
      <c r="C24" s="237"/>
      <c r="D24" s="237"/>
      <c r="E24" s="237"/>
      <c r="F24" s="237"/>
      <c r="G24" s="237"/>
      <c r="H24" s="237"/>
      <c r="I24" s="237"/>
      <c r="J24" s="237"/>
      <c r="K24" s="237"/>
      <c r="L24" s="293"/>
      <c r="M24" s="293"/>
      <c r="N24" s="227"/>
    </row>
    <row r="25" spans="1:14" ht="18.75" customHeight="1" x14ac:dyDescent="0.25">
      <c r="A25" s="77" t="s">
        <v>25</v>
      </c>
      <c r="B25" s="46">
        <v>0</v>
      </c>
      <c r="C25" s="46">
        <v>0</v>
      </c>
      <c r="D25" s="46">
        <v>0</v>
      </c>
      <c r="E25" s="46">
        <v>0</v>
      </c>
      <c r="F25" s="46">
        <v>0</v>
      </c>
      <c r="G25" s="46">
        <v>0</v>
      </c>
      <c r="H25" s="46">
        <v>0</v>
      </c>
      <c r="I25" s="46">
        <v>0</v>
      </c>
      <c r="J25" s="46">
        <v>0</v>
      </c>
      <c r="K25" s="46">
        <v>0</v>
      </c>
      <c r="L25" s="34">
        <f t="shared" si="0"/>
        <v>0</v>
      </c>
      <c r="M25" s="34">
        <f t="shared" si="0"/>
        <v>0</v>
      </c>
      <c r="N25" s="34">
        <f>SUM(L25:M25)</f>
        <v>0</v>
      </c>
    </row>
    <row r="26" spans="1:14" ht="21" customHeight="1" x14ac:dyDescent="0.25">
      <c r="A26" s="77" t="s">
        <v>26</v>
      </c>
      <c r="B26" s="46">
        <v>0</v>
      </c>
      <c r="C26" s="46">
        <v>0</v>
      </c>
      <c r="D26" s="46">
        <v>0</v>
      </c>
      <c r="E26" s="46">
        <v>0</v>
      </c>
      <c r="F26" s="46">
        <v>0</v>
      </c>
      <c r="G26" s="46">
        <v>0</v>
      </c>
      <c r="H26" s="46">
        <v>0</v>
      </c>
      <c r="I26" s="46">
        <v>0</v>
      </c>
      <c r="J26" s="46">
        <v>0</v>
      </c>
      <c r="K26" s="46">
        <v>0</v>
      </c>
      <c r="L26" s="34">
        <f t="shared" si="0"/>
        <v>0</v>
      </c>
      <c r="M26" s="34">
        <f t="shared" si="0"/>
        <v>0</v>
      </c>
      <c r="N26" s="34">
        <f t="shared" ref="N26:N28" si="2">SUM(L26:M26)</f>
        <v>0</v>
      </c>
    </row>
    <row r="27" spans="1:14" ht="19.5" customHeight="1" x14ac:dyDescent="0.25">
      <c r="A27" s="77" t="s">
        <v>27</v>
      </c>
      <c r="B27" s="46">
        <v>0</v>
      </c>
      <c r="C27" s="46">
        <v>0</v>
      </c>
      <c r="D27" s="46">
        <v>0</v>
      </c>
      <c r="E27" s="46">
        <v>0</v>
      </c>
      <c r="F27" s="46">
        <v>0</v>
      </c>
      <c r="G27" s="46">
        <v>0</v>
      </c>
      <c r="H27" s="46">
        <v>0</v>
      </c>
      <c r="I27" s="46">
        <v>0</v>
      </c>
      <c r="J27" s="46">
        <v>0</v>
      </c>
      <c r="K27" s="46">
        <v>0</v>
      </c>
      <c r="L27" s="34">
        <f t="shared" si="0"/>
        <v>0</v>
      </c>
      <c r="M27" s="34">
        <f t="shared" si="0"/>
        <v>0</v>
      </c>
      <c r="N27" s="34">
        <f t="shared" si="2"/>
        <v>0</v>
      </c>
    </row>
    <row r="28" spans="1:14" ht="18.75" customHeight="1" x14ac:dyDescent="0.25">
      <c r="A28" s="77" t="s">
        <v>28</v>
      </c>
      <c r="B28" s="46">
        <v>0</v>
      </c>
      <c r="C28" s="46">
        <v>0</v>
      </c>
      <c r="D28" s="46">
        <v>9</v>
      </c>
      <c r="E28" s="46">
        <v>7</v>
      </c>
      <c r="F28" s="46">
        <v>3</v>
      </c>
      <c r="G28" s="46">
        <v>3</v>
      </c>
      <c r="H28" s="46">
        <v>0</v>
      </c>
      <c r="I28" s="46">
        <v>1</v>
      </c>
      <c r="J28" s="46">
        <v>0</v>
      </c>
      <c r="K28" s="46">
        <v>1</v>
      </c>
      <c r="L28" s="34">
        <f t="shared" si="0"/>
        <v>12</v>
      </c>
      <c r="M28" s="34">
        <f t="shared" si="0"/>
        <v>12</v>
      </c>
      <c r="N28" s="34">
        <f t="shared" si="2"/>
        <v>24</v>
      </c>
    </row>
    <row r="29" spans="1:14" ht="22.5" customHeight="1" x14ac:dyDescent="0.25">
      <c r="A29" s="34" t="s">
        <v>29</v>
      </c>
      <c r="B29" s="34">
        <f>SUM(B13:B28)</f>
        <v>25</v>
      </c>
      <c r="C29" s="34">
        <f t="shared" ref="C29:N29" si="3">SUM(C13:C28)</f>
        <v>15</v>
      </c>
      <c r="D29" s="34">
        <f t="shared" si="3"/>
        <v>110</v>
      </c>
      <c r="E29" s="34">
        <f t="shared" si="3"/>
        <v>106</v>
      </c>
      <c r="F29" s="34">
        <f t="shared" si="3"/>
        <v>232</v>
      </c>
      <c r="G29" s="34">
        <f t="shared" si="3"/>
        <v>188</v>
      </c>
      <c r="H29" s="34">
        <f t="shared" si="3"/>
        <v>136</v>
      </c>
      <c r="I29" s="34">
        <f t="shared" si="3"/>
        <v>120</v>
      </c>
      <c r="J29" s="34">
        <f t="shared" si="3"/>
        <v>87</v>
      </c>
      <c r="K29" s="34">
        <f t="shared" si="3"/>
        <v>76</v>
      </c>
      <c r="L29" s="34">
        <f t="shared" si="3"/>
        <v>590</v>
      </c>
      <c r="M29" s="34">
        <f t="shared" si="3"/>
        <v>505</v>
      </c>
      <c r="N29" s="34">
        <f t="shared" si="3"/>
        <v>1095</v>
      </c>
    </row>
    <row r="31" spans="1:14" x14ac:dyDescent="0.25">
      <c r="A31" t="s">
        <v>30</v>
      </c>
      <c r="F31" t="s">
        <v>31</v>
      </c>
    </row>
    <row r="32" spans="1:14" x14ac:dyDescent="0.25">
      <c r="F32" t="s">
        <v>32</v>
      </c>
    </row>
    <row r="33" spans="6:6" x14ac:dyDescent="0.25">
      <c r="F33" t="s">
        <v>33</v>
      </c>
    </row>
    <row r="34" spans="6:6" x14ac:dyDescent="0.25">
      <c r="F34" t="s">
        <v>34</v>
      </c>
    </row>
  </sheetData>
  <mergeCells count="9">
    <mergeCell ref="A1:O1"/>
    <mergeCell ref="A2:O2"/>
    <mergeCell ref="J11:K11"/>
    <mergeCell ref="L11:M11"/>
    <mergeCell ref="B11:C11"/>
    <mergeCell ref="D11:E11"/>
    <mergeCell ref="F11:G11"/>
    <mergeCell ref="H11:I11"/>
    <mergeCell ref="N11:N12"/>
  </mergeCells>
  <phoneticPr fontId="1" type="noConversion"/>
  <pageMargins left="0.75" right="0.75" top="1" bottom="1" header="0.5" footer="0.5"/>
  <pageSetup paperSize="9" scale="78" orientation="landscape" r:id="rId1"/>
  <headerFooter alignWithMargins="0"/>
  <ignoredErrors>
    <ignoredError sqref="H11" twoDigitTextYear="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1"/>
  <sheetViews>
    <sheetView view="pageBreakPreview" topLeftCell="A22" zoomScale="80" zoomScaleNormal="70" zoomScaleSheetLayoutView="80" workbookViewId="0">
      <selection activeCell="L34" sqref="L34:N46"/>
    </sheetView>
  </sheetViews>
  <sheetFormatPr defaultRowHeight="13.2" x14ac:dyDescent="0.25"/>
  <cols>
    <col min="1" max="1" width="23.88671875" customWidth="1"/>
  </cols>
  <sheetData>
    <row r="1" spans="1:17" ht="18" x14ac:dyDescent="0.35">
      <c r="A1" s="488" t="s">
        <v>0</v>
      </c>
      <c r="B1" s="489"/>
      <c r="C1" s="489"/>
      <c r="D1" s="489"/>
      <c r="E1" s="489"/>
      <c r="F1" s="489"/>
      <c r="G1" s="489"/>
      <c r="H1" s="489"/>
      <c r="I1" s="489"/>
      <c r="J1" s="489"/>
      <c r="K1" s="489"/>
      <c r="L1" s="489"/>
      <c r="M1" s="489"/>
      <c r="N1" s="489"/>
      <c r="O1" s="489"/>
      <c r="P1" s="489"/>
      <c r="Q1" s="489"/>
    </row>
    <row r="2" spans="1:17" ht="18" x14ac:dyDescent="0.35">
      <c r="A2" s="488" t="s">
        <v>1</v>
      </c>
      <c r="B2" s="489"/>
      <c r="C2" s="489"/>
      <c r="D2" s="489"/>
      <c r="E2" s="489"/>
      <c r="F2" s="489"/>
      <c r="G2" s="489"/>
      <c r="H2" s="489"/>
      <c r="I2" s="489"/>
      <c r="J2" s="489"/>
      <c r="K2" s="489"/>
      <c r="L2" s="489"/>
      <c r="M2" s="489"/>
      <c r="N2" s="489"/>
      <c r="O2" s="489"/>
      <c r="P2" s="489"/>
      <c r="Q2" s="489"/>
    </row>
    <row r="3" spans="1:17" ht="17.399999999999999" x14ac:dyDescent="0.3">
      <c r="A3" s="3"/>
      <c r="B3" s="3"/>
      <c r="C3" s="3"/>
      <c r="D3" s="3"/>
      <c r="E3" s="3"/>
      <c r="F3" s="3"/>
      <c r="G3" s="3"/>
      <c r="H3" s="3"/>
      <c r="I3" s="3"/>
      <c r="J3" s="3"/>
      <c r="K3" s="3"/>
      <c r="L3" s="3"/>
      <c r="M3" s="3"/>
      <c r="N3" s="3"/>
      <c r="O3" s="3"/>
    </row>
    <row r="4" spans="1:17" ht="18" x14ac:dyDescent="0.35">
      <c r="A4" s="20" t="s">
        <v>35</v>
      </c>
      <c r="B4" s="21"/>
      <c r="C4" s="22"/>
      <c r="D4" s="23"/>
      <c r="E4" s="23"/>
      <c r="F4" s="23"/>
      <c r="G4" s="23"/>
      <c r="H4" s="23"/>
      <c r="I4" s="23"/>
      <c r="J4" s="23"/>
      <c r="K4" s="23"/>
      <c r="L4" s="24"/>
      <c r="M4" s="24"/>
      <c r="N4" s="25" t="s">
        <v>3</v>
      </c>
      <c r="O4" s="23"/>
      <c r="P4" s="26" t="s">
        <v>36</v>
      </c>
      <c r="Q4" s="27"/>
    </row>
    <row r="5" spans="1:17" ht="17.399999999999999" x14ac:dyDescent="0.3">
      <c r="A5" s="115" t="s">
        <v>37</v>
      </c>
      <c r="B5" s="28"/>
      <c r="C5" s="28"/>
      <c r="D5" s="28"/>
      <c r="E5" s="29"/>
      <c r="F5" s="29"/>
      <c r="G5" s="29"/>
      <c r="H5" s="29"/>
      <c r="I5" s="29"/>
      <c r="J5" s="29"/>
      <c r="K5" s="29"/>
      <c r="L5" s="30"/>
      <c r="M5" s="30"/>
      <c r="N5" s="31" t="s">
        <v>5</v>
      </c>
      <c r="O5" s="29"/>
      <c r="P5" s="29"/>
      <c r="Q5" s="32"/>
    </row>
    <row r="9" spans="1:17" ht="15.6" x14ac:dyDescent="0.3">
      <c r="A9" s="215" t="s">
        <v>38</v>
      </c>
    </row>
    <row r="10" spans="1:17" ht="18.75" customHeight="1" x14ac:dyDescent="0.25"/>
    <row r="11" spans="1:17" ht="18.75" customHeight="1" x14ac:dyDescent="0.25">
      <c r="A11" s="504" t="s">
        <v>39</v>
      </c>
      <c r="B11" s="503" t="s">
        <v>8</v>
      </c>
      <c r="C11" s="503"/>
      <c r="D11" s="499" t="s">
        <v>9</v>
      </c>
      <c r="E11" s="498"/>
      <c r="F11" s="494" t="s">
        <v>40</v>
      </c>
      <c r="G11" s="495"/>
      <c r="H11" s="496" t="s">
        <v>11</v>
      </c>
      <c r="I11" s="497"/>
      <c r="J11" s="494" t="s">
        <v>12</v>
      </c>
      <c r="K11" s="495"/>
      <c r="L11" s="498" t="s">
        <v>13</v>
      </c>
      <c r="M11" s="498"/>
      <c r="N11" s="503" t="s">
        <v>13</v>
      </c>
    </row>
    <row r="12" spans="1:17" ht="21.75" customHeight="1" x14ac:dyDescent="0.25">
      <c r="A12" s="505"/>
      <c r="B12" s="292" t="s">
        <v>15</v>
      </c>
      <c r="C12" s="292" t="s">
        <v>16</v>
      </c>
      <c r="D12" s="229" t="s">
        <v>15</v>
      </c>
      <c r="E12" s="229" t="s">
        <v>16</v>
      </c>
      <c r="F12" s="229" t="s">
        <v>15</v>
      </c>
      <c r="G12" s="229" t="s">
        <v>16</v>
      </c>
      <c r="H12" s="229" t="s">
        <v>15</v>
      </c>
      <c r="I12" s="229" t="s">
        <v>16</v>
      </c>
      <c r="J12" s="229" t="s">
        <v>15</v>
      </c>
      <c r="K12" s="229" t="s">
        <v>16</v>
      </c>
      <c r="L12" s="229" t="s">
        <v>15</v>
      </c>
      <c r="M12" s="229" t="s">
        <v>16</v>
      </c>
      <c r="N12" s="503"/>
    </row>
    <row r="13" spans="1:17" ht="24.75" customHeight="1" x14ac:dyDescent="0.25">
      <c r="A13" s="214" t="s">
        <v>41</v>
      </c>
      <c r="B13" s="35">
        <v>20</v>
      </c>
      <c r="C13" s="35">
        <v>14</v>
      </c>
      <c r="D13" s="35">
        <v>95</v>
      </c>
      <c r="E13" s="35">
        <v>92</v>
      </c>
      <c r="F13" s="35">
        <v>199</v>
      </c>
      <c r="G13" s="35">
        <v>166</v>
      </c>
      <c r="H13" s="35">
        <v>123</v>
      </c>
      <c r="I13" s="35">
        <v>103</v>
      </c>
      <c r="J13" s="35">
        <v>58</v>
      </c>
      <c r="K13" s="35">
        <v>58</v>
      </c>
      <c r="L13" s="307">
        <f t="shared" ref="L13:L25" si="0">B13+D13+F13+H13+J13</f>
        <v>495</v>
      </c>
      <c r="M13" s="307">
        <f t="shared" ref="M13:M25" si="1">C13+E13+G13+I13+K13</f>
        <v>433</v>
      </c>
      <c r="N13" s="34">
        <f t="shared" ref="N13:N25" si="2">SUM(L13:M13)</f>
        <v>928</v>
      </c>
    </row>
    <row r="14" spans="1:17" ht="24.75" customHeight="1" x14ac:dyDescent="0.25">
      <c r="A14" s="214" t="s">
        <v>42</v>
      </c>
      <c r="B14" s="35">
        <v>0</v>
      </c>
      <c r="C14" s="35">
        <v>0</v>
      </c>
      <c r="D14" s="35">
        <v>0</v>
      </c>
      <c r="E14" s="35">
        <v>0</v>
      </c>
      <c r="F14" s="35">
        <v>3</v>
      </c>
      <c r="G14" s="35">
        <v>0</v>
      </c>
      <c r="H14" s="35">
        <v>0</v>
      </c>
      <c r="I14" s="35">
        <v>0</v>
      </c>
      <c r="J14" s="35">
        <v>0</v>
      </c>
      <c r="K14" s="35">
        <v>1</v>
      </c>
      <c r="L14" s="307">
        <f t="shared" si="0"/>
        <v>3</v>
      </c>
      <c r="M14" s="307">
        <f t="shared" si="1"/>
        <v>1</v>
      </c>
      <c r="N14" s="34">
        <f t="shared" si="2"/>
        <v>4</v>
      </c>
    </row>
    <row r="15" spans="1:17" ht="24.75" customHeight="1" x14ac:dyDescent="0.25">
      <c r="A15" s="214" t="s">
        <v>43</v>
      </c>
      <c r="B15" s="35">
        <v>0</v>
      </c>
      <c r="C15" s="35">
        <v>0</v>
      </c>
      <c r="D15" s="35">
        <v>2</v>
      </c>
      <c r="E15" s="35">
        <v>0</v>
      </c>
      <c r="F15" s="35">
        <v>6</v>
      </c>
      <c r="G15" s="35">
        <v>3</v>
      </c>
      <c r="H15" s="35">
        <v>3</v>
      </c>
      <c r="I15" s="35">
        <v>6</v>
      </c>
      <c r="J15" s="35">
        <v>0</v>
      </c>
      <c r="K15" s="35">
        <v>1</v>
      </c>
      <c r="L15" s="307">
        <f t="shared" si="0"/>
        <v>11</v>
      </c>
      <c r="M15" s="307">
        <f t="shared" si="1"/>
        <v>10</v>
      </c>
      <c r="N15" s="34">
        <f t="shared" si="2"/>
        <v>21</v>
      </c>
    </row>
    <row r="16" spans="1:17" ht="24.75" customHeight="1" x14ac:dyDescent="0.25">
      <c r="A16" s="214" t="s">
        <v>44</v>
      </c>
      <c r="B16" s="35">
        <v>0</v>
      </c>
      <c r="C16" s="35">
        <v>0</v>
      </c>
      <c r="D16" s="35">
        <v>1</v>
      </c>
      <c r="E16" s="35">
        <v>0</v>
      </c>
      <c r="F16" s="35">
        <v>1</v>
      </c>
      <c r="G16" s="35">
        <v>0</v>
      </c>
      <c r="H16" s="35">
        <v>0</v>
      </c>
      <c r="I16" s="35">
        <v>0</v>
      </c>
      <c r="J16" s="35">
        <v>0</v>
      </c>
      <c r="K16" s="35">
        <v>0</v>
      </c>
      <c r="L16" s="307">
        <f t="shared" si="0"/>
        <v>2</v>
      </c>
      <c r="M16" s="307">
        <f t="shared" si="1"/>
        <v>0</v>
      </c>
      <c r="N16" s="34">
        <f t="shared" si="2"/>
        <v>2</v>
      </c>
    </row>
    <row r="17" spans="1:14" ht="24.75" customHeight="1" x14ac:dyDescent="0.25">
      <c r="A17" s="214" t="s">
        <v>45</v>
      </c>
      <c r="B17" s="35">
        <v>0</v>
      </c>
      <c r="C17" s="35">
        <v>0</v>
      </c>
      <c r="D17" s="35">
        <v>0</v>
      </c>
      <c r="E17" s="35">
        <v>0</v>
      </c>
      <c r="F17" s="35">
        <v>0</v>
      </c>
      <c r="G17" s="35">
        <v>0</v>
      </c>
      <c r="H17" s="35">
        <v>0</v>
      </c>
      <c r="I17" s="35">
        <v>0</v>
      </c>
      <c r="J17" s="35">
        <v>1</v>
      </c>
      <c r="K17" s="35">
        <v>0</v>
      </c>
      <c r="L17" s="307">
        <f t="shared" si="0"/>
        <v>1</v>
      </c>
      <c r="M17" s="307">
        <f t="shared" si="1"/>
        <v>0</v>
      </c>
      <c r="N17" s="34">
        <f t="shared" si="2"/>
        <v>1</v>
      </c>
    </row>
    <row r="18" spans="1:14" ht="24.75" customHeight="1" x14ac:dyDescent="0.25">
      <c r="A18" s="214" t="s">
        <v>46</v>
      </c>
      <c r="B18" s="35">
        <v>0</v>
      </c>
      <c r="C18" s="35">
        <v>0</v>
      </c>
      <c r="D18" s="35">
        <v>0</v>
      </c>
      <c r="E18" s="35">
        <v>0</v>
      </c>
      <c r="F18" s="35">
        <v>0</v>
      </c>
      <c r="G18" s="35">
        <v>0</v>
      </c>
      <c r="H18" s="35">
        <v>0</v>
      </c>
      <c r="I18" s="35">
        <v>0</v>
      </c>
      <c r="J18" s="35">
        <v>0</v>
      </c>
      <c r="K18" s="35">
        <v>0</v>
      </c>
      <c r="L18" s="307">
        <f t="shared" si="0"/>
        <v>0</v>
      </c>
      <c r="M18" s="307">
        <f t="shared" si="1"/>
        <v>0</v>
      </c>
      <c r="N18" s="34">
        <f t="shared" si="2"/>
        <v>0</v>
      </c>
    </row>
    <row r="19" spans="1:14" ht="24.75" customHeight="1" x14ac:dyDescent="0.25">
      <c r="A19" s="214" t="s">
        <v>47</v>
      </c>
      <c r="B19" s="35">
        <v>0</v>
      </c>
      <c r="C19" s="35">
        <v>0</v>
      </c>
      <c r="D19" s="35">
        <v>0</v>
      </c>
      <c r="E19" s="35">
        <v>0</v>
      </c>
      <c r="F19" s="35">
        <v>0</v>
      </c>
      <c r="G19" s="35">
        <v>0</v>
      </c>
      <c r="H19" s="35">
        <v>0</v>
      </c>
      <c r="I19" s="35">
        <v>0</v>
      </c>
      <c r="J19" s="35">
        <v>0</v>
      </c>
      <c r="K19" s="35">
        <v>0</v>
      </c>
      <c r="L19" s="307">
        <f t="shared" si="0"/>
        <v>0</v>
      </c>
      <c r="M19" s="307">
        <f t="shared" si="1"/>
        <v>0</v>
      </c>
      <c r="N19" s="34">
        <f t="shared" si="2"/>
        <v>0</v>
      </c>
    </row>
    <row r="20" spans="1:14" ht="24.75" customHeight="1" x14ac:dyDescent="0.25">
      <c r="A20" s="214" t="s">
        <v>48</v>
      </c>
      <c r="B20" s="35">
        <v>0</v>
      </c>
      <c r="C20" s="35">
        <v>0</v>
      </c>
      <c r="D20" s="35">
        <v>0</v>
      </c>
      <c r="E20" s="35">
        <v>0</v>
      </c>
      <c r="F20" s="35">
        <v>0</v>
      </c>
      <c r="G20" s="35">
        <v>0</v>
      </c>
      <c r="H20" s="35">
        <v>0</v>
      </c>
      <c r="I20" s="35">
        <v>0</v>
      </c>
      <c r="J20" s="35">
        <v>0</v>
      </c>
      <c r="K20" s="35">
        <v>0</v>
      </c>
      <c r="L20" s="307">
        <f t="shared" si="0"/>
        <v>0</v>
      </c>
      <c r="M20" s="307">
        <f t="shared" si="1"/>
        <v>0</v>
      </c>
      <c r="N20" s="34">
        <f t="shared" si="2"/>
        <v>0</v>
      </c>
    </row>
    <row r="21" spans="1:14" ht="24.75" customHeight="1" x14ac:dyDescent="0.25">
      <c r="A21" s="214" t="s">
        <v>49</v>
      </c>
      <c r="B21" s="35">
        <v>0</v>
      </c>
      <c r="C21" s="35">
        <v>0</v>
      </c>
      <c r="D21" s="35">
        <v>0</v>
      </c>
      <c r="E21" s="35">
        <v>1</v>
      </c>
      <c r="F21" s="35">
        <v>2</v>
      </c>
      <c r="G21" s="35">
        <v>1</v>
      </c>
      <c r="H21" s="35">
        <v>0</v>
      </c>
      <c r="I21" s="35">
        <v>1</v>
      </c>
      <c r="J21" s="35">
        <v>10</v>
      </c>
      <c r="K21" s="35">
        <v>9</v>
      </c>
      <c r="L21" s="307">
        <f t="shared" si="0"/>
        <v>12</v>
      </c>
      <c r="M21" s="307">
        <f t="shared" si="1"/>
        <v>12</v>
      </c>
      <c r="N21" s="34">
        <f t="shared" si="2"/>
        <v>24</v>
      </c>
    </row>
    <row r="22" spans="1:14" ht="24.75" customHeight="1" x14ac:dyDescent="0.25">
      <c r="A22" s="214" t="s">
        <v>50</v>
      </c>
      <c r="B22" s="35">
        <v>0</v>
      </c>
      <c r="C22" s="35">
        <v>0</v>
      </c>
      <c r="D22" s="35">
        <v>1</v>
      </c>
      <c r="E22" s="35">
        <v>0</v>
      </c>
      <c r="F22" s="35">
        <v>0</v>
      </c>
      <c r="G22" s="35">
        <v>0</v>
      </c>
      <c r="H22" s="35">
        <v>0</v>
      </c>
      <c r="I22" s="35">
        <v>2</v>
      </c>
      <c r="J22" s="35">
        <v>4</v>
      </c>
      <c r="K22" s="35">
        <v>0</v>
      </c>
      <c r="L22" s="307">
        <f t="shared" si="0"/>
        <v>5</v>
      </c>
      <c r="M22" s="307">
        <f t="shared" si="1"/>
        <v>2</v>
      </c>
      <c r="N22" s="34">
        <f t="shared" si="2"/>
        <v>7</v>
      </c>
    </row>
    <row r="23" spans="1:14" ht="24.75" customHeight="1" x14ac:dyDescent="0.25">
      <c r="A23" s="214" t="s">
        <v>51</v>
      </c>
      <c r="B23" s="35">
        <v>2</v>
      </c>
      <c r="C23" s="35">
        <v>0</v>
      </c>
      <c r="D23" s="35">
        <v>5</v>
      </c>
      <c r="E23" s="35">
        <v>4</v>
      </c>
      <c r="F23" s="35">
        <v>8</v>
      </c>
      <c r="G23" s="35">
        <v>12</v>
      </c>
      <c r="H23" s="35">
        <v>5</v>
      </c>
      <c r="I23" s="35">
        <v>4</v>
      </c>
      <c r="J23" s="35">
        <v>6</v>
      </c>
      <c r="K23" s="35">
        <v>2</v>
      </c>
      <c r="L23" s="307">
        <f t="shared" si="0"/>
        <v>26</v>
      </c>
      <c r="M23" s="307">
        <f t="shared" si="1"/>
        <v>22</v>
      </c>
      <c r="N23" s="34">
        <f t="shared" si="2"/>
        <v>48</v>
      </c>
    </row>
    <row r="24" spans="1:14" ht="24.75" customHeight="1" x14ac:dyDescent="0.25">
      <c r="A24" s="214" t="s">
        <v>52</v>
      </c>
      <c r="B24" s="35">
        <v>0</v>
      </c>
      <c r="C24" s="35">
        <v>1</v>
      </c>
      <c r="D24" s="35">
        <v>2</v>
      </c>
      <c r="E24" s="35">
        <v>3</v>
      </c>
      <c r="F24" s="35">
        <v>3</v>
      </c>
      <c r="G24" s="35">
        <v>2</v>
      </c>
      <c r="H24" s="35">
        <v>5</v>
      </c>
      <c r="I24" s="35">
        <v>1</v>
      </c>
      <c r="J24" s="35">
        <v>2</v>
      </c>
      <c r="K24" s="35">
        <v>3</v>
      </c>
      <c r="L24" s="307">
        <f t="shared" si="0"/>
        <v>12</v>
      </c>
      <c r="M24" s="307">
        <f t="shared" si="1"/>
        <v>10</v>
      </c>
      <c r="N24" s="34">
        <f t="shared" si="2"/>
        <v>22</v>
      </c>
    </row>
    <row r="25" spans="1:14" ht="24.75" customHeight="1" x14ac:dyDescent="0.25">
      <c r="A25" s="214" t="s">
        <v>53</v>
      </c>
      <c r="B25" s="213">
        <v>3</v>
      </c>
      <c r="C25" s="213">
        <v>0</v>
      </c>
      <c r="D25" s="213">
        <v>4</v>
      </c>
      <c r="E25" s="213">
        <v>6</v>
      </c>
      <c r="F25" s="213">
        <v>10</v>
      </c>
      <c r="G25" s="213">
        <v>4</v>
      </c>
      <c r="H25" s="213">
        <v>0</v>
      </c>
      <c r="I25" s="213">
        <v>3</v>
      </c>
      <c r="J25" s="213">
        <v>6</v>
      </c>
      <c r="K25" s="213">
        <v>2</v>
      </c>
      <c r="L25" s="307">
        <f t="shared" si="0"/>
        <v>23</v>
      </c>
      <c r="M25" s="307">
        <f t="shared" si="1"/>
        <v>15</v>
      </c>
      <c r="N25" s="34">
        <f t="shared" si="2"/>
        <v>38</v>
      </c>
    </row>
    <row r="26" spans="1:14" s="8" customFormat="1" ht="24.75" customHeight="1" x14ac:dyDescent="0.3">
      <c r="A26" s="212" t="s">
        <v>29</v>
      </c>
      <c r="B26" s="211">
        <f t="shared" ref="B26:N26" si="3">SUM(B13:B25)</f>
        <v>25</v>
      </c>
      <c r="C26" s="211">
        <f t="shared" si="3"/>
        <v>15</v>
      </c>
      <c r="D26" s="211">
        <f t="shared" si="3"/>
        <v>110</v>
      </c>
      <c r="E26" s="211">
        <f t="shared" si="3"/>
        <v>106</v>
      </c>
      <c r="F26" s="211">
        <f t="shared" si="3"/>
        <v>232</v>
      </c>
      <c r="G26" s="211">
        <f t="shared" si="3"/>
        <v>188</v>
      </c>
      <c r="H26" s="211">
        <f t="shared" si="3"/>
        <v>136</v>
      </c>
      <c r="I26" s="211">
        <f t="shared" si="3"/>
        <v>120</v>
      </c>
      <c r="J26" s="211">
        <f t="shared" si="3"/>
        <v>87</v>
      </c>
      <c r="K26" s="211">
        <f t="shared" si="3"/>
        <v>76</v>
      </c>
      <c r="L26" s="211">
        <f t="shared" si="3"/>
        <v>590</v>
      </c>
      <c r="M26" s="211">
        <f t="shared" si="3"/>
        <v>505</v>
      </c>
      <c r="N26" s="36">
        <f t="shared" si="3"/>
        <v>1095</v>
      </c>
    </row>
    <row r="27" spans="1:14" ht="25.5" customHeight="1" x14ac:dyDescent="0.25">
      <c r="A27" s="42"/>
      <c r="B27" s="42"/>
      <c r="C27" s="42"/>
      <c r="D27" s="42"/>
      <c r="E27" s="42"/>
      <c r="F27" s="42"/>
      <c r="G27" s="42"/>
      <c r="H27" s="42"/>
      <c r="I27" s="42"/>
      <c r="J27" s="42"/>
      <c r="K27" s="42"/>
      <c r="L27" s="43"/>
      <c r="M27" s="43"/>
      <c r="N27" s="43"/>
    </row>
    <row r="28" spans="1:14" ht="13.8" x14ac:dyDescent="0.25">
      <c r="A28" s="42"/>
      <c r="B28" s="42"/>
      <c r="C28" s="42"/>
      <c r="D28" s="42"/>
      <c r="E28" s="42"/>
      <c r="F28" s="42"/>
      <c r="G28" s="42"/>
      <c r="H28" s="42"/>
      <c r="I28" s="42"/>
      <c r="J28" s="42"/>
      <c r="K28" s="42"/>
      <c r="L28" s="43"/>
      <c r="M28" s="43"/>
      <c r="N28" s="43"/>
    </row>
    <row r="29" spans="1:14" ht="13.8" x14ac:dyDescent="0.25">
      <c r="A29" s="43" t="s">
        <v>54</v>
      </c>
      <c r="B29" s="42"/>
      <c r="C29" s="42"/>
      <c r="D29" s="42"/>
      <c r="E29" s="42"/>
      <c r="F29" s="42"/>
      <c r="G29" s="42"/>
      <c r="H29" s="42"/>
      <c r="I29" s="42"/>
      <c r="J29" s="42"/>
      <c r="K29" s="42"/>
      <c r="L29" s="42"/>
      <c r="M29" s="42"/>
      <c r="N29" s="42"/>
    </row>
    <row r="32" spans="1:14" ht="13.8" x14ac:dyDescent="0.25">
      <c r="A32" s="210"/>
      <c r="B32" s="498" t="s">
        <v>8</v>
      </c>
      <c r="C32" s="498"/>
      <c r="D32" s="499" t="s">
        <v>9</v>
      </c>
      <c r="E32" s="498"/>
      <c r="F32" s="500" t="s">
        <v>10</v>
      </c>
      <c r="G32" s="501"/>
      <c r="H32" s="502" t="s">
        <v>11</v>
      </c>
      <c r="I32" s="498"/>
      <c r="J32" s="494" t="s">
        <v>12</v>
      </c>
      <c r="K32" s="495"/>
      <c r="L32" s="498" t="s">
        <v>13</v>
      </c>
      <c r="M32" s="498"/>
      <c r="N32" s="503" t="s">
        <v>13</v>
      </c>
    </row>
    <row r="33" spans="1:14" ht="13.8" x14ac:dyDescent="0.25">
      <c r="A33" s="210" t="s">
        <v>55</v>
      </c>
      <c r="B33" s="229" t="s">
        <v>15</v>
      </c>
      <c r="C33" s="229" t="s">
        <v>16</v>
      </c>
      <c r="D33" s="229" t="s">
        <v>15</v>
      </c>
      <c r="E33" s="229" t="s">
        <v>16</v>
      </c>
      <c r="F33" s="229" t="s">
        <v>15</v>
      </c>
      <c r="G33" s="229" t="s">
        <v>16</v>
      </c>
      <c r="H33" s="229" t="s">
        <v>15</v>
      </c>
      <c r="I33" s="229" t="s">
        <v>16</v>
      </c>
      <c r="J33" s="229"/>
      <c r="K33" s="229"/>
      <c r="L33" s="229" t="s">
        <v>15</v>
      </c>
      <c r="M33" s="229" t="s">
        <v>16</v>
      </c>
      <c r="N33" s="503"/>
    </row>
    <row r="34" spans="1:14" ht="20.25" customHeight="1" x14ac:dyDescent="0.25">
      <c r="A34" s="214" t="s">
        <v>56</v>
      </c>
      <c r="B34" s="35">
        <v>6</v>
      </c>
      <c r="C34" s="35">
        <v>6</v>
      </c>
      <c r="D34" s="35">
        <v>51</v>
      </c>
      <c r="E34" s="35">
        <v>32</v>
      </c>
      <c r="F34" s="35">
        <v>115</v>
      </c>
      <c r="G34" s="35">
        <v>94</v>
      </c>
      <c r="H34" s="35">
        <v>61</v>
      </c>
      <c r="I34" s="35">
        <v>58</v>
      </c>
      <c r="J34" s="35">
        <v>33</v>
      </c>
      <c r="K34" s="35">
        <v>29</v>
      </c>
      <c r="L34" s="34">
        <f t="shared" ref="L34:L46" si="4">B34+D34+F34+H34+J34</f>
        <v>266</v>
      </c>
      <c r="M34" s="34">
        <f t="shared" ref="M34:M46" si="5">C34+E34+G34+I34+K34</f>
        <v>219</v>
      </c>
      <c r="N34" s="34">
        <f t="shared" ref="N34:N46" si="6">SUM(L34:M34)</f>
        <v>485</v>
      </c>
    </row>
    <row r="35" spans="1:14" ht="20.25" customHeight="1" x14ac:dyDescent="0.25">
      <c r="A35" s="214" t="s">
        <v>57</v>
      </c>
      <c r="B35" s="35">
        <v>2</v>
      </c>
      <c r="C35" s="35">
        <v>0</v>
      </c>
      <c r="D35" s="35">
        <v>16</v>
      </c>
      <c r="E35" s="35">
        <v>14</v>
      </c>
      <c r="F35" s="35">
        <v>41</v>
      </c>
      <c r="G35" s="35">
        <v>40</v>
      </c>
      <c r="H35" s="35">
        <v>32</v>
      </c>
      <c r="I35" s="35">
        <v>26</v>
      </c>
      <c r="J35" s="35">
        <v>15</v>
      </c>
      <c r="K35" s="35">
        <v>17</v>
      </c>
      <c r="L35" s="34">
        <f t="shared" si="4"/>
        <v>106</v>
      </c>
      <c r="M35" s="34">
        <f t="shared" si="5"/>
        <v>97</v>
      </c>
      <c r="N35" s="34">
        <f t="shared" si="6"/>
        <v>203</v>
      </c>
    </row>
    <row r="36" spans="1:14" ht="20.25" customHeight="1" x14ac:dyDescent="0.25">
      <c r="A36" s="214" t="s">
        <v>58</v>
      </c>
      <c r="B36" s="35">
        <v>0</v>
      </c>
      <c r="C36" s="35">
        <v>0</v>
      </c>
      <c r="D36" s="35">
        <v>1</v>
      </c>
      <c r="E36" s="35">
        <v>1</v>
      </c>
      <c r="F36" s="35">
        <v>9</v>
      </c>
      <c r="G36" s="35">
        <v>5</v>
      </c>
      <c r="H36" s="35">
        <v>7</v>
      </c>
      <c r="I36" s="35">
        <v>5</v>
      </c>
      <c r="J36" s="35">
        <v>3</v>
      </c>
      <c r="K36" s="35">
        <v>0</v>
      </c>
      <c r="L36" s="34">
        <f t="shared" si="4"/>
        <v>20</v>
      </c>
      <c r="M36" s="34">
        <f t="shared" si="5"/>
        <v>11</v>
      </c>
      <c r="N36" s="34">
        <f t="shared" si="6"/>
        <v>31</v>
      </c>
    </row>
    <row r="37" spans="1:14" ht="20.25" customHeight="1" x14ac:dyDescent="0.25">
      <c r="A37" s="214" t="s">
        <v>59</v>
      </c>
      <c r="B37" s="35">
        <v>0</v>
      </c>
      <c r="C37" s="35">
        <v>0</v>
      </c>
      <c r="D37" s="35">
        <v>0</v>
      </c>
      <c r="E37" s="35">
        <v>2</v>
      </c>
      <c r="F37" s="35">
        <v>1</v>
      </c>
      <c r="G37" s="35">
        <v>1</v>
      </c>
      <c r="H37" s="35">
        <v>0</v>
      </c>
      <c r="I37" s="35">
        <v>0</v>
      </c>
      <c r="J37" s="35">
        <v>0</v>
      </c>
      <c r="K37" s="35">
        <v>1</v>
      </c>
      <c r="L37" s="34">
        <f t="shared" si="4"/>
        <v>1</v>
      </c>
      <c r="M37" s="34">
        <f t="shared" si="5"/>
        <v>4</v>
      </c>
      <c r="N37" s="34">
        <f t="shared" si="6"/>
        <v>5</v>
      </c>
    </row>
    <row r="38" spans="1:14" ht="20.25" customHeight="1" x14ac:dyDescent="0.25">
      <c r="A38" s="214" t="s">
        <v>60</v>
      </c>
      <c r="B38" s="35">
        <v>0</v>
      </c>
      <c r="C38" s="35">
        <v>0</v>
      </c>
      <c r="D38" s="35">
        <v>2</v>
      </c>
      <c r="E38" s="35">
        <v>1</v>
      </c>
      <c r="F38" s="35">
        <v>1</v>
      </c>
      <c r="G38" s="35">
        <v>2</v>
      </c>
      <c r="H38" s="35">
        <v>1</v>
      </c>
      <c r="I38" s="35">
        <v>0</v>
      </c>
      <c r="J38" s="35">
        <v>0</v>
      </c>
      <c r="K38" s="35">
        <v>0</v>
      </c>
      <c r="L38" s="34">
        <f t="shared" si="4"/>
        <v>4</v>
      </c>
      <c r="M38" s="34">
        <f t="shared" si="5"/>
        <v>3</v>
      </c>
      <c r="N38" s="34">
        <f t="shared" si="6"/>
        <v>7</v>
      </c>
    </row>
    <row r="39" spans="1:14" ht="20.25" customHeight="1" x14ac:dyDescent="0.25">
      <c r="A39" s="214" t="s">
        <v>61</v>
      </c>
      <c r="B39" s="35">
        <v>0</v>
      </c>
      <c r="C39" s="35">
        <v>0</v>
      </c>
      <c r="D39" s="35">
        <v>6</v>
      </c>
      <c r="E39" s="35">
        <v>14</v>
      </c>
      <c r="F39" s="35">
        <v>18</v>
      </c>
      <c r="G39" s="35">
        <v>17</v>
      </c>
      <c r="H39" s="35">
        <v>22</v>
      </c>
      <c r="I39" s="35">
        <v>19</v>
      </c>
      <c r="J39" s="35">
        <v>10</v>
      </c>
      <c r="K39" s="35">
        <v>8</v>
      </c>
      <c r="L39" s="34">
        <f t="shared" si="4"/>
        <v>56</v>
      </c>
      <c r="M39" s="34">
        <f t="shared" si="5"/>
        <v>58</v>
      </c>
      <c r="N39" s="34">
        <f t="shared" si="6"/>
        <v>114</v>
      </c>
    </row>
    <row r="40" spans="1:14" ht="20.25" customHeight="1" x14ac:dyDescent="0.25">
      <c r="A40" s="214" t="s">
        <v>62</v>
      </c>
      <c r="B40" s="35">
        <v>0</v>
      </c>
      <c r="C40" s="35">
        <v>0</v>
      </c>
      <c r="D40" s="35">
        <v>0</v>
      </c>
      <c r="E40" s="35">
        <v>0</v>
      </c>
      <c r="F40" s="35">
        <v>0</v>
      </c>
      <c r="G40" s="35">
        <v>0</v>
      </c>
      <c r="H40" s="35">
        <v>0</v>
      </c>
      <c r="I40" s="35">
        <v>0</v>
      </c>
      <c r="J40" s="35">
        <v>0</v>
      </c>
      <c r="K40" s="35">
        <v>0</v>
      </c>
      <c r="L40" s="34">
        <f t="shared" si="4"/>
        <v>0</v>
      </c>
      <c r="M40" s="34">
        <f t="shared" si="5"/>
        <v>0</v>
      </c>
      <c r="N40" s="34">
        <f t="shared" si="6"/>
        <v>0</v>
      </c>
    </row>
    <row r="41" spans="1:14" ht="20.25" customHeight="1" x14ac:dyDescent="0.25">
      <c r="A41" s="214" t="s">
        <v>63</v>
      </c>
      <c r="B41" s="35">
        <v>1</v>
      </c>
      <c r="C41" s="35">
        <v>0</v>
      </c>
      <c r="D41" s="35">
        <v>3</v>
      </c>
      <c r="E41" s="35">
        <v>2</v>
      </c>
      <c r="F41" s="35">
        <v>1</v>
      </c>
      <c r="G41" s="35">
        <v>0</v>
      </c>
      <c r="H41" s="35">
        <v>3</v>
      </c>
      <c r="I41" s="35">
        <v>0</v>
      </c>
      <c r="J41" s="35">
        <v>20</v>
      </c>
      <c r="K41" s="35">
        <v>8</v>
      </c>
      <c r="L41" s="34">
        <f t="shared" si="4"/>
        <v>28</v>
      </c>
      <c r="M41" s="34">
        <f t="shared" si="5"/>
        <v>10</v>
      </c>
      <c r="N41" s="34">
        <f t="shared" si="6"/>
        <v>38</v>
      </c>
    </row>
    <row r="42" spans="1:14" ht="20.25" customHeight="1" x14ac:dyDescent="0.25">
      <c r="A42" s="214" t="s">
        <v>64</v>
      </c>
      <c r="B42" s="35">
        <v>1</v>
      </c>
      <c r="C42" s="35">
        <v>1</v>
      </c>
      <c r="D42" s="35">
        <v>5</v>
      </c>
      <c r="E42" s="35">
        <v>2</v>
      </c>
      <c r="F42" s="35">
        <v>4</v>
      </c>
      <c r="G42" s="35">
        <v>1</v>
      </c>
      <c r="H42" s="35">
        <v>1</v>
      </c>
      <c r="I42" s="35">
        <v>0</v>
      </c>
      <c r="J42" s="35">
        <v>0</v>
      </c>
      <c r="K42" s="35">
        <v>5</v>
      </c>
      <c r="L42" s="34">
        <f t="shared" si="4"/>
        <v>11</v>
      </c>
      <c r="M42" s="34">
        <f t="shared" si="5"/>
        <v>9</v>
      </c>
      <c r="N42" s="34">
        <f t="shared" si="6"/>
        <v>20</v>
      </c>
    </row>
    <row r="43" spans="1:14" ht="20.25" customHeight="1" x14ac:dyDescent="0.25">
      <c r="A43" s="214" t="s">
        <v>65</v>
      </c>
      <c r="B43" s="35">
        <v>12</v>
      </c>
      <c r="C43" s="35">
        <v>7</v>
      </c>
      <c r="D43" s="35">
        <v>19</v>
      </c>
      <c r="E43" s="35">
        <v>25</v>
      </c>
      <c r="F43" s="35">
        <v>29</v>
      </c>
      <c r="G43" s="35">
        <v>25</v>
      </c>
      <c r="H43" s="35">
        <v>8</v>
      </c>
      <c r="I43" s="35">
        <v>10</v>
      </c>
      <c r="J43" s="35">
        <v>5</v>
      </c>
      <c r="K43" s="35">
        <v>6</v>
      </c>
      <c r="L43" s="34">
        <f t="shared" si="4"/>
        <v>73</v>
      </c>
      <c r="M43" s="34">
        <f t="shared" si="5"/>
        <v>73</v>
      </c>
      <c r="N43" s="34">
        <f t="shared" si="6"/>
        <v>146</v>
      </c>
    </row>
    <row r="44" spans="1:14" ht="20.25" customHeight="1" x14ac:dyDescent="0.25">
      <c r="A44" s="214" t="s">
        <v>66</v>
      </c>
      <c r="B44" s="35">
        <v>1</v>
      </c>
      <c r="C44" s="35">
        <v>1</v>
      </c>
      <c r="D44" s="35">
        <v>2</v>
      </c>
      <c r="E44" s="35">
        <v>1</v>
      </c>
      <c r="F44" s="35">
        <v>5</v>
      </c>
      <c r="G44" s="35">
        <v>0</v>
      </c>
      <c r="H44" s="35">
        <v>0</v>
      </c>
      <c r="I44" s="35">
        <v>0</v>
      </c>
      <c r="J44" s="35">
        <v>1</v>
      </c>
      <c r="K44" s="35">
        <v>0</v>
      </c>
      <c r="L44" s="34">
        <f t="shared" si="4"/>
        <v>9</v>
      </c>
      <c r="M44" s="34">
        <f t="shared" si="5"/>
        <v>2</v>
      </c>
      <c r="N44" s="34">
        <f t="shared" si="6"/>
        <v>11</v>
      </c>
    </row>
    <row r="45" spans="1:14" ht="20.25" customHeight="1" x14ac:dyDescent="0.25">
      <c r="A45" s="214" t="s">
        <v>67</v>
      </c>
      <c r="B45" s="35">
        <v>2</v>
      </c>
      <c r="C45" s="35">
        <v>0</v>
      </c>
      <c r="D45" s="35">
        <v>5</v>
      </c>
      <c r="E45" s="35">
        <v>12</v>
      </c>
      <c r="F45" s="35">
        <v>8</v>
      </c>
      <c r="G45" s="35">
        <v>3</v>
      </c>
      <c r="H45" s="35">
        <v>1</v>
      </c>
      <c r="I45" s="35">
        <v>2</v>
      </c>
      <c r="J45" s="35">
        <v>0</v>
      </c>
      <c r="K45" s="35">
        <v>2</v>
      </c>
      <c r="L45" s="34">
        <f t="shared" si="4"/>
        <v>16</v>
      </c>
      <c r="M45" s="34">
        <f t="shared" si="5"/>
        <v>19</v>
      </c>
      <c r="N45" s="34">
        <f t="shared" si="6"/>
        <v>35</v>
      </c>
    </row>
    <row r="46" spans="1:14" ht="20.25" customHeight="1" x14ac:dyDescent="0.25">
      <c r="A46" s="214" t="s">
        <v>68</v>
      </c>
      <c r="B46" s="46">
        <v>0</v>
      </c>
      <c r="C46" s="46">
        <v>0</v>
      </c>
      <c r="D46" s="46">
        <v>0</v>
      </c>
      <c r="E46" s="46">
        <v>0</v>
      </c>
      <c r="F46" s="46">
        <v>0</v>
      </c>
      <c r="G46" s="46">
        <v>0</v>
      </c>
      <c r="H46" s="46">
        <v>0</v>
      </c>
      <c r="I46" s="46">
        <v>0</v>
      </c>
      <c r="J46" s="46">
        <v>0</v>
      </c>
      <c r="K46" s="46">
        <v>0</v>
      </c>
      <c r="L46" s="34">
        <f t="shared" si="4"/>
        <v>0</v>
      </c>
      <c r="M46" s="34">
        <f t="shared" si="5"/>
        <v>0</v>
      </c>
      <c r="N46" s="34">
        <f t="shared" si="6"/>
        <v>0</v>
      </c>
    </row>
    <row r="47" spans="1:14" s="5" customFormat="1" ht="20.25" customHeight="1" x14ac:dyDescent="0.25">
      <c r="A47" s="232" t="s">
        <v>29</v>
      </c>
      <c r="B47" s="105">
        <f t="shared" ref="B47:N47" si="7">SUM(B34:B46)</f>
        <v>25</v>
      </c>
      <c r="C47" s="105">
        <f t="shared" si="7"/>
        <v>15</v>
      </c>
      <c r="D47" s="105">
        <f t="shared" si="7"/>
        <v>110</v>
      </c>
      <c r="E47" s="105">
        <f t="shared" si="7"/>
        <v>106</v>
      </c>
      <c r="F47" s="105">
        <f t="shared" si="7"/>
        <v>232</v>
      </c>
      <c r="G47" s="105">
        <f t="shared" si="7"/>
        <v>188</v>
      </c>
      <c r="H47" s="105">
        <f t="shared" si="7"/>
        <v>136</v>
      </c>
      <c r="I47" s="105">
        <f t="shared" si="7"/>
        <v>120</v>
      </c>
      <c r="J47" s="105">
        <f t="shared" si="7"/>
        <v>87</v>
      </c>
      <c r="K47" s="105">
        <f t="shared" si="7"/>
        <v>76</v>
      </c>
      <c r="L47" s="105">
        <f t="shared" si="7"/>
        <v>590</v>
      </c>
      <c r="M47" s="105">
        <f t="shared" si="7"/>
        <v>505</v>
      </c>
      <c r="N47" s="34">
        <f t="shared" si="7"/>
        <v>1095</v>
      </c>
    </row>
    <row r="51" spans="1:1" x14ac:dyDescent="0.25">
      <c r="A51" s="37" t="s">
        <v>69</v>
      </c>
    </row>
  </sheetData>
  <mergeCells count="17">
    <mergeCell ref="N32:N33"/>
    <mergeCell ref="F11:G11"/>
    <mergeCell ref="H11:I11"/>
    <mergeCell ref="J32:K32"/>
    <mergeCell ref="A1:Q1"/>
    <mergeCell ref="L32:M32"/>
    <mergeCell ref="B32:C32"/>
    <mergeCell ref="D32:E32"/>
    <mergeCell ref="F32:G32"/>
    <mergeCell ref="H32:I32"/>
    <mergeCell ref="L11:M11"/>
    <mergeCell ref="B11:C11"/>
    <mergeCell ref="J11:K11"/>
    <mergeCell ref="A2:Q2"/>
    <mergeCell ref="A11:A12"/>
    <mergeCell ref="D11:E11"/>
    <mergeCell ref="N11:N12"/>
  </mergeCells>
  <pageMargins left="0.75" right="0.75" top="1" bottom="1" header="0.5" footer="0.5"/>
  <pageSetup paperSize="9" scale="79" fitToHeight="0" orientation="landscape" r:id="rId1"/>
  <headerFooter alignWithMargins="0"/>
  <rowBreaks count="1" manualBreakCount="1">
    <brk id="2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9"/>
  <sheetViews>
    <sheetView view="pageBreakPreview" zoomScale="80" zoomScaleNormal="80" zoomScaleSheetLayoutView="80" workbookViewId="0">
      <selection activeCell="M32" sqref="M32:O32"/>
    </sheetView>
  </sheetViews>
  <sheetFormatPr defaultColWidth="9.109375" defaultRowHeight="13.2" x14ac:dyDescent="0.25"/>
  <cols>
    <col min="1" max="1" width="30.88671875" style="190" customWidth="1"/>
    <col min="2" max="2" width="36.88671875" style="190" customWidth="1"/>
    <col min="3" max="16384" width="9.109375" style="190"/>
  </cols>
  <sheetData>
    <row r="1" spans="1:15" ht="18" x14ac:dyDescent="0.35">
      <c r="A1" s="488" t="s">
        <v>0</v>
      </c>
      <c r="B1" s="489"/>
      <c r="C1" s="489"/>
      <c r="D1" s="489"/>
      <c r="E1" s="489"/>
      <c r="F1" s="489"/>
      <c r="G1" s="489"/>
      <c r="H1" s="489"/>
      <c r="I1" s="489"/>
      <c r="J1" s="489"/>
      <c r="K1" s="489"/>
      <c r="L1" s="489"/>
      <c r="M1" s="489"/>
      <c r="N1" s="489"/>
      <c r="O1" s="489"/>
    </row>
    <row r="2" spans="1:15" ht="18" x14ac:dyDescent="0.35">
      <c r="A2" s="488" t="s">
        <v>1</v>
      </c>
      <c r="B2" s="489"/>
      <c r="C2" s="489"/>
      <c r="D2" s="489"/>
      <c r="E2" s="489"/>
      <c r="F2" s="489"/>
      <c r="G2" s="489"/>
      <c r="H2" s="489"/>
      <c r="I2" s="489"/>
      <c r="J2" s="489"/>
      <c r="K2" s="489"/>
      <c r="L2" s="489"/>
      <c r="M2" s="489"/>
      <c r="N2" s="489"/>
      <c r="O2" s="489"/>
    </row>
    <row r="3" spans="1:15" ht="17.399999999999999" x14ac:dyDescent="0.3">
      <c r="A3" s="206"/>
      <c r="B3" s="206"/>
      <c r="C3" s="206"/>
      <c r="D3" s="206"/>
      <c r="E3" s="206"/>
      <c r="F3" s="206"/>
      <c r="G3" s="206"/>
      <c r="H3" s="206"/>
      <c r="I3" s="206"/>
      <c r="J3" s="206"/>
      <c r="K3" s="206"/>
      <c r="L3" s="206"/>
      <c r="M3" s="206"/>
    </row>
    <row r="4" spans="1:15" ht="18" x14ac:dyDescent="0.35">
      <c r="A4" s="20" t="s">
        <v>70</v>
      </c>
      <c r="B4" s="21"/>
      <c r="C4" s="22"/>
      <c r="D4" s="22"/>
      <c r="E4" s="22"/>
      <c r="F4" s="22"/>
      <c r="G4" s="22"/>
      <c r="H4" s="22"/>
      <c r="I4" s="22"/>
      <c r="J4" s="205"/>
      <c r="K4" s="205"/>
      <c r="L4" s="25" t="s">
        <v>3</v>
      </c>
      <c r="M4" s="22"/>
      <c r="N4" s="204" t="s">
        <v>36</v>
      </c>
      <c r="O4" s="203"/>
    </row>
    <row r="5" spans="1:15" ht="17.399999999999999" x14ac:dyDescent="0.3">
      <c r="A5" s="115" t="s">
        <v>71</v>
      </c>
      <c r="B5" s="28"/>
      <c r="C5" s="28"/>
      <c r="D5" s="28"/>
      <c r="E5" s="200"/>
      <c r="F5" s="200"/>
      <c r="G5" s="200"/>
      <c r="H5" s="200"/>
      <c r="I5" s="200"/>
      <c r="J5" s="202"/>
      <c r="K5" s="202"/>
      <c r="L5" s="201" t="s">
        <v>5</v>
      </c>
      <c r="M5" s="200"/>
      <c r="N5" s="200"/>
      <c r="O5" s="199"/>
    </row>
    <row r="8" spans="1:15" ht="15.6" x14ac:dyDescent="0.3">
      <c r="A8" s="198" t="s">
        <v>72</v>
      </c>
    </row>
    <row r="10" spans="1:15" ht="13.8" thickBot="1" x14ac:dyDescent="0.3"/>
    <row r="11" spans="1:15" ht="13.8" x14ac:dyDescent="0.25">
      <c r="A11" s="522" t="s">
        <v>73</v>
      </c>
      <c r="B11" s="523"/>
      <c r="C11" s="518" t="s">
        <v>8</v>
      </c>
      <c r="D11" s="519"/>
      <c r="E11" s="518" t="s">
        <v>9</v>
      </c>
      <c r="F11" s="519"/>
      <c r="G11" s="518" t="s">
        <v>10</v>
      </c>
      <c r="H11" s="519"/>
      <c r="I11" s="518" t="s">
        <v>11</v>
      </c>
      <c r="J11" s="519"/>
      <c r="K11" s="519" t="s">
        <v>12</v>
      </c>
      <c r="L11" s="520"/>
      <c r="M11" s="521" t="s">
        <v>13</v>
      </c>
      <c r="N11" s="519"/>
      <c r="O11" s="526" t="s">
        <v>13</v>
      </c>
    </row>
    <row r="12" spans="1:15" ht="14.4" thickBot="1" x14ac:dyDescent="0.3">
      <c r="A12" s="524"/>
      <c r="B12" s="525"/>
      <c r="C12" s="258" t="s">
        <v>15</v>
      </c>
      <c r="D12" s="258" t="s">
        <v>16</v>
      </c>
      <c r="E12" s="258" t="s">
        <v>15</v>
      </c>
      <c r="F12" s="258" t="s">
        <v>16</v>
      </c>
      <c r="G12" s="258" t="s">
        <v>15</v>
      </c>
      <c r="H12" s="258" t="s">
        <v>16</v>
      </c>
      <c r="I12" s="258" t="s">
        <v>15</v>
      </c>
      <c r="J12" s="258" t="s">
        <v>16</v>
      </c>
      <c r="K12" s="258" t="s">
        <v>15</v>
      </c>
      <c r="L12" s="259" t="s">
        <v>16</v>
      </c>
      <c r="M12" s="260" t="s">
        <v>15</v>
      </c>
      <c r="N12" s="261" t="s">
        <v>16</v>
      </c>
      <c r="O12" s="527"/>
    </row>
    <row r="13" spans="1:15" ht="18.75" customHeight="1" x14ac:dyDescent="0.25">
      <c r="A13" s="515" t="s">
        <v>442</v>
      </c>
      <c r="B13" s="262" t="s">
        <v>74</v>
      </c>
      <c r="C13" s="263">
        <v>0</v>
      </c>
      <c r="D13" s="263">
        <v>0</v>
      </c>
      <c r="E13" s="263">
        <v>0</v>
      </c>
      <c r="F13" s="263">
        <v>0</v>
      </c>
      <c r="G13" s="263">
        <v>5</v>
      </c>
      <c r="H13" s="263">
        <v>2</v>
      </c>
      <c r="I13" s="263">
        <v>18</v>
      </c>
      <c r="J13" s="263">
        <v>10</v>
      </c>
      <c r="K13" s="263">
        <v>7</v>
      </c>
      <c r="L13" s="301">
        <v>3</v>
      </c>
      <c r="M13" s="290">
        <f>C13+E13+G13+I13+K13</f>
        <v>30</v>
      </c>
      <c r="N13" s="288">
        <f>D13+F13+H13+J13+L13</f>
        <v>15</v>
      </c>
      <c r="O13" s="308">
        <f>SUM(M13:N13)</f>
        <v>45</v>
      </c>
    </row>
    <row r="14" spans="1:15" ht="18.75" customHeight="1" x14ac:dyDescent="0.25">
      <c r="A14" s="516"/>
      <c r="B14" s="265" t="s">
        <v>75</v>
      </c>
      <c r="C14" s="264">
        <v>0</v>
      </c>
      <c r="D14" s="264">
        <v>0</v>
      </c>
      <c r="E14" s="264">
        <v>0</v>
      </c>
      <c r="F14" s="264">
        <v>0</v>
      </c>
      <c r="G14" s="264">
        <v>1</v>
      </c>
      <c r="H14" s="264">
        <v>0</v>
      </c>
      <c r="I14" s="264">
        <v>0</v>
      </c>
      <c r="J14" s="264">
        <v>0</v>
      </c>
      <c r="K14" s="264">
        <v>1</v>
      </c>
      <c r="L14" s="289">
        <v>0</v>
      </c>
      <c r="M14" s="290">
        <f t="shared" ref="M14:M17" si="0">C14+E14+G14+I14+K14</f>
        <v>2</v>
      </c>
      <c r="N14" s="288">
        <f t="shared" ref="N14:N17" si="1">D14+F14+H14+J14+L14</f>
        <v>0</v>
      </c>
      <c r="O14" s="308">
        <f t="shared" ref="O14:O17" si="2">SUM(M14:N14)</f>
        <v>2</v>
      </c>
    </row>
    <row r="15" spans="1:15" ht="18.75" customHeight="1" x14ac:dyDescent="0.25">
      <c r="A15" s="516"/>
      <c r="B15" s="266" t="s">
        <v>76</v>
      </c>
      <c r="C15" s="264">
        <v>0</v>
      </c>
      <c r="D15" s="264">
        <v>0</v>
      </c>
      <c r="E15" s="264">
        <v>0</v>
      </c>
      <c r="F15" s="264">
        <v>0</v>
      </c>
      <c r="G15" s="264">
        <v>2</v>
      </c>
      <c r="H15" s="264">
        <v>0</v>
      </c>
      <c r="I15" s="264">
        <v>0</v>
      </c>
      <c r="J15" s="264">
        <v>1</v>
      </c>
      <c r="K15" s="264">
        <v>1</v>
      </c>
      <c r="L15" s="289">
        <v>0</v>
      </c>
      <c r="M15" s="290">
        <f t="shared" si="0"/>
        <v>3</v>
      </c>
      <c r="N15" s="288">
        <f t="shared" si="1"/>
        <v>1</v>
      </c>
      <c r="O15" s="308">
        <f t="shared" si="2"/>
        <v>4</v>
      </c>
    </row>
    <row r="16" spans="1:15" ht="18.75" customHeight="1" x14ac:dyDescent="0.25">
      <c r="A16" s="516"/>
      <c r="B16" s="266" t="s">
        <v>77</v>
      </c>
      <c r="C16" s="264">
        <v>0</v>
      </c>
      <c r="D16" s="264">
        <v>0</v>
      </c>
      <c r="E16" s="264">
        <v>0</v>
      </c>
      <c r="F16" s="264">
        <v>0</v>
      </c>
      <c r="G16" s="264">
        <v>1</v>
      </c>
      <c r="H16" s="264">
        <v>0</v>
      </c>
      <c r="I16" s="264">
        <v>3</v>
      </c>
      <c r="J16" s="264">
        <v>0</v>
      </c>
      <c r="K16" s="264">
        <v>0</v>
      </c>
      <c r="L16" s="289">
        <v>0</v>
      </c>
      <c r="M16" s="290">
        <f t="shared" si="0"/>
        <v>4</v>
      </c>
      <c r="N16" s="288">
        <f t="shared" si="1"/>
        <v>0</v>
      </c>
      <c r="O16" s="308">
        <f t="shared" si="2"/>
        <v>4</v>
      </c>
    </row>
    <row r="17" spans="1:16" ht="18.75" customHeight="1" x14ac:dyDescent="0.25">
      <c r="A17" s="517"/>
      <c r="B17" s="267" t="s">
        <v>78</v>
      </c>
      <c r="C17" s="268">
        <v>0</v>
      </c>
      <c r="D17" s="268">
        <v>0</v>
      </c>
      <c r="E17" s="268">
        <v>0</v>
      </c>
      <c r="F17" s="268">
        <v>0</v>
      </c>
      <c r="G17" s="268">
        <v>0</v>
      </c>
      <c r="H17" s="268">
        <v>0</v>
      </c>
      <c r="I17" s="268">
        <v>0</v>
      </c>
      <c r="J17" s="268">
        <v>1</v>
      </c>
      <c r="K17" s="268">
        <v>0</v>
      </c>
      <c r="L17" s="271">
        <v>4</v>
      </c>
      <c r="M17" s="290">
        <f t="shared" si="0"/>
        <v>0</v>
      </c>
      <c r="N17" s="288">
        <f t="shared" si="1"/>
        <v>5</v>
      </c>
      <c r="O17" s="308">
        <f t="shared" si="2"/>
        <v>5</v>
      </c>
      <c r="P17" s="191"/>
    </row>
    <row r="18" spans="1:16" ht="14.4" thickBot="1" x14ac:dyDescent="0.3">
      <c r="A18" s="517"/>
      <c r="B18" s="269" t="s">
        <v>79</v>
      </c>
      <c r="C18" s="270">
        <f t="shared" ref="C18:O18" si="3">SUM(C13:C17)</f>
        <v>0</v>
      </c>
      <c r="D18" s="270">
        <f t="shared" si="3"/>
        <v>0</v>
      </c>
      <c r="E18" s="270">
        <f t="shared" si="3"/>
        <v>0</v>
      </c>
      <c r="F18" s="270">
        <f t="shared" si="3"/>
        <v>0</v>
      </c>
      <c r="G18" s="270">
        <f t="shared" si="3"/>
        <v>9</v>
      </c>
      <c r="H18" s="270">
        <f t="shared" si="3"/>
        <v>2</v>
      </c>
      <c r="I18" s="270">
        <f t="shared" si="3"/>
        <v>21</v>
      </c>
      <c r="J18" s="270">
        <f t="shared" si="3"/>
        <v>12</v>
      </c>
      <c r="K18" s="270">
        <f t="shared" si="3"/>
        <v>9</v>
      </c>
      <c r="L18" s="271">
        <f t="shared" si="3"/>
        <v>7</v>
      </c>
      <c r="M18" s="272">
        <f t="shared" si="3"/>
        <v>39</v>
      </c>
      <c r="N18" s="270">
        <f t="shared" si="3"/>
        <v>21</v>
      </c>
      <c r="O18" s="311">
        <f t="shared" si="3"/>
        <v>60</v>
      </c>
      <c r="P18" s="191"/>
    </row>
    <row r="19" spans="1:16" ht="30.75" customHeight="1" x14ac:dyDescent="0.25">
      <c r="A19" s="273" t="s">
        <v>80</v>
      </c>
      <c r="B19" s="274" t="s">
        <v>534</v>
      </c>
      <c r="C19" s="263">
        <v>9</v>
      </c>
      <c r="D19" s="263">
        <v>5</v>
      </c>
      <c r="E19" s="263">
        <v>20</v>
      </c>
      <c r="F19" s="263">
        <v>14</v>
      </c>
      <c r="G19" s="263">
        <v>37</v>
      </c>
      <c r="H19" s="263">
        <v>25</v>
      </c>
      <c r="I19" s="263">
        <v>25</v>
      </c>
      <c r="J19" s="263">
        <v>36</v>
      </c>
      <c r="K19" s="263">
        <v>17</v>
      </c>
      <c r="L19" s="301">
        <v>17</v>
      </c>
      <c r="M19" s="302">
        <f t="shared" ref="M19:N23" si="4">C19+E19+G19+I19+K19</f>
        <v>108</v>
      </c>
      <c r="N19" s="303">
        <f t="shared" si="4"/>
        <v>97</v>
      </c>
      <c r="O19" s="312">
        <f>SUM(M19:N19)</f>
        <v>205</v>
      </c>
    </row>
    <row r="20" spans="1:16" ht="30.75" customHeight="1" x14ac:dyDescent="0.25">
      <c r="A20" s="506" t="s">
        <v>81</v>
      </c>
      <c r="B20" s="275" t="s">
        <v>535</v>
      </c>
      <c r="C20" s="276">
        <v>2</v>
      </c>
      <c r="D20" s="276">
        <v>1</v>
      </c>
      <c r="E20" s="276">
        <v>2</v>
      </c>
      <c r="F20" s="276">
        <v>9</v>
      </c>
      <c r="G20" s="276">
        <v>15</v>
      </c>
      <c r="H20" s="276">
        <v>9</v>
      </c>
      <c r="I20" s="276">
        <v>1</v>
      </c>
      <c r="J20" s="276">
        <v>8</v>
      </c>
      <c r="K20" s="276">
        <v>1</v>
      </c>
      <c r="L20" s="304">
        <v>4</v>
      </c>
      <c r="M20" s="290">
        <f t="shared" si="4"/>
        <v>21</v>
      </c>
      <c r="N20" s="288">
        <f t="shared" si="4"/>
        <v>31</v>
      </c>
      <c r="O20" s="308">
        <f>SUM(M20:N20)</f>
        <v>52</v>
      </c>
    </row>
    <row r="21" spans="1:16" ht="31.5" customHeight="1" x14ac:dyDescent="0.25">
      <c r="A21" s="507"/>
      <c r="B21" s="277" t="s">
        <v>82</v>
      </c>
      <c r="C21" s="264">
        <v>9</v>
      </c>
      <c r="D21" s="264">
        <v>5</v>
      </c>
      <c r="E21" s="264">
        <v>52</v>
      </c>
      <c r="F21" s="264">
        <v>49</v>
      </c>
      <c r="G21" s="264">
        <v>114</v>
      </c>
      <c r="H21" s="264">
        <v>100</v>
      </c>
      <c r="I21" s="264">
        <v>56</v>
      </c>
      <c r="J21" s="264">
        <v>36</v>
      </c>
      <c r="K21" s="264">
        <v>21</v>
      </c>
      <c r="L21" s="289">
        <v>21</v>
      </c>
      <c r="M21" s="290">
        <f t="shared" si="4"/>
        <v>252</v>
      </c>
      <c r="N21" s="288">
        <f t="shared" si="4"/>
        <v>211</v>
      </c>
      <c r="O21" s="308">
        <f>SUM(M21:N21)</f>
        <v>463</v>
      </c>
    </row>
    <row r="22" spans="1:16" ht="31.5" customHeight="1" x14ac:dyDescent="0.25">
      <c r="A22" s="508"/>
      <c r="B22" s="278" t="s">
        <v>83</v>
      </c>
      <c r="C22" s="264">
        <v>2</v>
      </c>
      <c r="D22" s="264">
        <v>1</v>
      </c>
      <c r="E22" s="264">
        <v>6</v>
      </c>
      <c r="F22" s="264">
        <v>10</v>
      </c>
      <c r="G22" s="264">
        <v>10</v>
      </c>
      <c r="H22" s="264">
        <v>9</v>
      </c>
      <c r="I22" s="264">
        <v>4</v>
      </c>
      <c r="J22" s="264">
        <v>6</v>
      </c>
      <c r="K22" s="264">
        <v>2</v>
      </c>
      <c r="L22" s="289">
        <v>1</v>
      </c>
      <c r="M22" s="290">
        <f t="shared" si="4"/>
        <v>24</v>
      </c>
      <c r="N22" s="288">
        <f t="shared" si="4"/>
        <v>27</v>
      </c>
      <c r="O22" s="308">
        <f>SUM(M22:N22)</f>
        <v>51</v>
      </c>
    </row>
    <row r="23" spans="1:16" ht="28.5" customHeight="1" x14ac:dyDescent="0.25">
      <c r="A23" s="279"/>
      <c r="B23" s="280" t="s">
        <v>84</v>
      </c>
      <c r="C23" s="264">
        <v>2</v>
      </c>
      <c r="D23" s="264">
        <v>3</v>
      </c>
      <c r="E23" s="264">
        <v>18</v>
      </c>
      <c r="F23" s="264">
        <v>13</v>
      </c>
      <c r="G23" s="264">
        <v>39</v>
      </c>
      <c r="H23" s="264">
        <v>28</v>
      </c>
      <c r="I23" s="264">
        <v>22</v>
      </c>
      <c r="J23" s="264">
        <v>10</v>
      </c>
      <c r="K23" s="264">
        <v>4</v>
      </c>
      <c r="L23" s="289">
        <v>9</v>
      </c>
      <c r="M23" s="290">
        <f t="shared" si="4"/>
        <v>85</v>
      </c>
      <c r="N23" s="288">
        <f t="shared" si="4"/>
        <v>63</v>
      </c>
      <c r="O23" s="308">
        <f>SUM(M23:N23)</f>
        <v>148</v>
      </c>
    </row>
    <row r="24" spans="1:16" ht="27" customHeight="1" thickBot="1" x14ac:dyDescent="0.3">
      <c r="A24" s="281"/>
      <c r="B24" s="282" t="s">
        <v>85</v>
      </c>
      <c r="C24" s="283">
        <f t="shared" ref="C24:O24" si="5">SUM(C19:C23)</f>
        <v>24</v>
      </c>
      <c r="D24" s="283">
        <f t="shared" si="5"/>
        <v>15</v>
      </c>
      <c r="E24" s="283">
        <f t="shared" si="5"/>
        <v>98</v>
      </c>
      <c r="F24" s="283">
        <f t="shared" si="5"/>
        <v>95</v>
      </c>
      <c r="G24" s="283">
        <f t="shared" si="5"/>
        <v>215</v>
      </c>
      <c r="H24" s="283">
        <f t="shared" si="5"/>
        <v>171</v>
      </c>
      <c r="I24" s="283">
        <f t="shared" si="5"/>
        <v>108</v>
      </c>
      <c r="J24" s="283">
        <f t="shared" si="5"/>
        <v>96</v>
      </c>
      <c r="K24" s="283">
        <f t="shared" si="5"/>
        <v>45</v>
      </c>
      <c r="L24" s="284">
        <f t="shared" si="5"/>
        <v>52</v>
      </c>
      <c r="M24" s="285">
        <f t="shared" si="5"/>
        <v>490</v>
      </c>
      <c r="N24" s="283">
        <f t="shared" si="5"/>
        <v>429</v>
      </c>
      <c r="O24" s="313">
        <f t="shared" si="5"/>
        <v>919</v>
      </c>
    </row>
    <row r="25" spans="1:16" ht="22.5" customHeight="1" x14ac:dyDescent="0.25">
      <c r="A25" s="511" t="s">
        <v>86</v>
      </c>
      <c r="B25" s="512"/>
      <c r="C25" s="276">
        <v>0</v>
      </c>
      <c r="D25" s="276">
        <v>0</v>
      </c>
      <c r="E25" s="276">
        <v>2</v>
      </c>
      <c r="F25" s="276">
        <v>7</v>
      </c>
      <c r="G25" s="276">
        <v>8</v>
      </c>
      <c r="H25" s="276">
        <v>11</v>
      </c>
      <c r="I25" s="276">
        <v>7</v>
      </c>
      <c r="J25" s="276">
        <v>12</v>
      </c>
      <c r="K25" s="276">
        <v>7</v>
      </c>
      <c r="L25" s="304">
        <v>7</v>
      </c>
      <c r="M25" s="305">
        <f>C25+E25+G25+I25+K25</f>
        <v>24</v>
      </c>
      <c r="N25" s="306">
        <f>D25+F25+H25+J25+L25</f>
        <v>37</v>
      </c>
      <c r="O25" s="314">
        <f t="shared" ref="O25:O32" si="6">SUM(M25:N25)</f>
        <v>61</v>
      </c>
    </row>
    <row r="26" spans="1:16" ht="33" customHeight="1" x14ac:dyDescent="0.25">
      <c r="A26" s="513" t="s">
        <v>536</v>
      </c>
      <c r="B26" s="514"/>
      <c r="C26" s="264">
        <v>0</v>
      </c>
      <c r="D26" s="264">
        <v>0</v>
      </c>
      <c r="E26" s="264">
        <v>10</v>
      </c>
      <c r="F26" s="264">
        <v>4</v>
      </c>
      <c r="G26" s="264">
        <v>0</v>
      </c>
      <c r="H26" s="264">
        <v>3</v>
      </c>
      <c r="I26" s="264">
        <v>0</v>
      </c>
      <c r="J26" s="264">
        <v>0</v>
      </c>
      <c r="K26" s="264">
        <v>0</v>
      </c>
      <c r="L26" s="289">
        <v>0</v>
      </c>
      <c r="M26" s="290">
        <f>C26+E26+G26+I26+K26</f>
        <v>10</v>
      </c>
      <c r="N26" s="288">
        <f>D26+F26+H26+J26+L26</f>
        <v>7</v>
      </c>
      <c r="O26" s="308">
        <f t="shared" si="6"/>
        <v>17</v>
      </c>
    </row>
    <row r="27" spans="1:16" s="209" customFormat="1" ht="33" customHeight="1" x14ac:dyDescent="0.25">
      <c r="A27" s="286" t="s">
        <v>87</v>
      </c>
      <c r="B27" s="287" t="s">
        <v>88</v>
      </c>
      <c r="C27" s="288">
        <v>0</v>
      </c>
      <c r="D27" s="288">
        <v>0</v>
      </c>
      <c r="E27" s="288">
        <v>0</v>
      </c>
      <c r="F27" s="288">
        <v>0</v>
      </c>
      <c r="G27" s="288">
        <v>0</v>
      </c>
      <c r="H27" s="288">
        <v>0</v>
      </c>
      <c r="I27" s="288">
        <v>0</v>
      </c>
      <c r="J27" s="288">
        <v>0</v>
      </c>
      <c r="K27" s="288">
        <v>7</v>
      </c>
      <c r="L27" s="289">
        <v>3</v>
      </c>
      <c r="M27" s="290">
        <f t="shared" ref="M27:M32" si="7">C27+E27+G27+I27+K27</f>
        <v>7</v>
      </c>
      <c r="N27" s="288">
        <f t="shared" ref="N27:N32" si="8">D27+F27+H27+J27+L27</f>
        <v>3</v>
      </c>
      <c r="O27" s="308">
        <f t="shared" si="6"/>
        <v>10</v>
      </c>
    </row>
    <row r="28" spans="1:16" s="209" customFormat="1" ht="33" customHeight="1" x14ac:dyDescent="0.25">
      <c r="A28" s="291"/>
      <c r="B28" s="287" t="s">
        <v>89</v>
      </c>
      <c r="C28" s="288">
        <v>0</v>
      </c>
      <c r="D28" s="288">
        <v>0</v>
      </c>
      <c r="E28" s="288">
        <v>0</v>
      </c>
      <c r="F28" s="288">
        <v>0</v>
      </c>
      <c r="G28" s="288">
        <v>0</v>
      </c>
      <c r="H28" s="288">
        <v>0</v>
      </c>
      <c r="I28" s="288">
        <v>0</v>
      </c>
      <c r="J28" s="288">
        <v>0</v>
      </c>
      <c r="K28" s="288">
        <v>0</v>
      </c>
      <c r="L28" s="289">
        <v>0</v>
      </c>
      <c r="M28" s="290">
        <f t="shared" si="7"/>
        <v>0</v>
      </c>
      <c r="N28" s="288">
        <f t="shared" si="8"/>
        <v>0</v>
      </c>
      <c r="O28" s="308">
        <f t="shared" si="6"/>
        <v>0</v>
      </c>
    </row>
    <row r="29" spans="1:16" s="209" customFormat="1" ht="33" customHeight="1" x14ac:dyDescent="0.25">
      <c r="A29" s="291"/>
      <c r="B29" s="287" t="s">
        <v>90</v>
      </c>
      <c r="C29" s="288">
        <v>0</v>
      </c>
      <c r="D29" s="288">
        <v>0</v>
      </c>
      <c r="E29" s="288">
        <v>0</v>
      </c>
      <c r="F29" s="288">
        <v>0</v>
      </c>
      <c r="G29" s="288">
        <v>0</v>
      </c>
      <c r="H29" s="288">
        <v>0</v>
      </c>
      <c r="I29" s="288">
        <v>0</v>
      </c>
      <c r="J29" s="288">
        <v>0</v>
      </c>
      <c r="K29" s="288">
        <v>13</v>
      </c>
      <c r="L29" s="289">
        <v>2</v>
      </c>
      <c r="M29" s="290">
        <f t="shared" si="7"/>
        <v>13</v>
      </c>
      <c r="N29" s="288">
        <f t="shared" si="8"/>
        <v>2</v>
      </c>
      <c r="O29" s="308">
        <f t="shared" si="6"/>
        <v>15</v>
      </c>
    </row>
    <row r="30" spans="1:16" s="209" customFormat="1" ht="33" customHeight="1" x14ac:dyDescent="0.25">
      <c r="A30" s="291"/>
      <c r="B30" s="287" t="s">
        <v>91</v>
      </c>
      <c r="C30" s="288">
        <v>0</v>
      </c>
      <c r="D30" s="288">
        <v>0</v>
      </c>
      <c r="E30" s="288">
        <v>0</v>
      </c>
      <c r="F30" s="288">
        <v>0</v>
      </c>
      <c r="G30" s="288">
        <v>0</v>
      </c>
      <c r="H30" s="288">
        <v>0</v>
      </c>
      <c r="I30" s="288">
        <v>0</v>
      </c>
      <c r="J30" s="288">
        <v>0</v>
      </c>
      <c r="K30" s="288">
        <v>4</v>
      </c>
      <c r="L30" s="289">
        <v>2</v>
      </c>
      <c r="M30" s="290">
        <f t="shared" si="7"/>
        <v>4</v>
      </c>
      <c r="N30" s="288">
        <f t="shared" si="8"/>
        <v>2</v>
      </c>
      <c r="O30" s="308">
        <f t="shared" si="6"/>
        <v>6</v>
      </c>
    </row>
    <row r="31" spans="1:16" s="209" customFormat="1" ht="33" customHeight="1" x14ac:dyDescent="0.25">
      <c r="A31" s="291"/>
      <c r="B31" s="287" t="s">
        <v>92</v>
      </c>
      <c r="C31" s="288">
        <v>0</v>
      </c>
      <c r="D31" s="288">
        <v>0</v>
      </c>
      <c r="E31" s="288">
        <v>0</v>
      </c>
      <c r="F31" s="288">
        <v>0</v>
      </c>
      <c r="G31" s="288">
        <v>0</v>
      </c>
      <c r="H31" s="288">
        <v>1</v>
      </c>
      <c r="I31" s="288">
        <v>0</v>
      </c>
      <c r="J31" s="288">
        <v>0</v>
      </c>
      <c r="K31" s="288">
        <v>1</v>
      </c>
      <c r="L31" s="289">
        <v>0</v>
      </c>
      <c r="M31" s="290">
        <f t="shared" si="7"/>
        <v>1</v>
      </c>
      <c r="N31" s="288">
        <f t="shared" si="8"/>
        <v>1</v>
      </c>
      <c r="O31" s="308">
        <f t="shared" si="6"/>
        <v>2</v>
      </c>
    </row>
    <row r="32" spans="1:16" ht="23.25" customHeight="1" x14ac:dyDescent="0.25">
      <c r="A32" s="309" t="s">
        <v>64</v>
      </c>
      <c r="B32" s="310"/>
      <c r="C32" s="264">
        <v>1</v>
      </c>
      <c r="D32" s="264">
        <v>0</v>
      </c>
      <c r="E32" s="264">
        <v>0</v>
      </c>
      <c r="F32" s="264">
        <v>0</v>
      </c>
      <c r="G32" s="264">
        <v>0</v>
      </c>
      <c r="H32" s="264">
        <v>0</v>
      </c>
      <c r="I32" s="264">
        <v>0</v>
      </c>
      <c r="J32" s="264">
        <v>0</v>
      </c>
      <c r="K32" s="264">
        <v>1</v>
      </c>
      <c r="L32" s="264">
        <v>3</v>
      </c>
      <c r="M32" s="290">
        <f t="shared" si="7"/>
        <v>2</v>
      </c>
      <c r="N32" s="288">
        <f t="shared" si="8"/>
        <v>3</v>
      </c>
      <c r="O32" s="308">
        <f t="shared" si="6"/>
        <v>5</v>
      </c>
    </row>
    <row r="33" spans="1:15" ht="26.25" customHeight="1" thickBot="1" x14ac:dyDescent="0.3">
      <c r="A33" s="509" t="s">
        <v>93</v>
      </c>
      <c r="B33" s="510"/>
      <c r="C33" s="315">
        <f t="shared" ref="C33:O33" si="9">SUM(C18+C24+C25+C26+C27+C28+C29+C30+C31+C32)</f>
        <v>25</v>
      </c>
      <c r="D33" s="315">
        <f t="shared" si="9"/>
        <v>15</v>
      </c>
      <c r="E33" s="315">
        <f t="shared" si="9"/>
        <v>110</v>
      </c>
      <c r="F33" s="315">
        <f t="shared" si="9"/>
        <v>106</v>
      </c>
      <c r="G33" s="315">
        <f t="shared" si="9"/>
        <v>232</v>
      </c>
      <c r="H33" s="315">
        <f t="shared" si="9"/>
        <v>188</v>
      </c>
      <c r="I33" s="315">
        <f t="shared" si="9"/>
        <v>136</v>
      </c>
      <c r="J33" s="315">
        <f t="shared" si="9"/>
        <v>120</v>
      </c>
      <c r="K33" s="315">
        <f t="shared" si="9"/>
        <v>87</v>
      </c>
      <c r="L33" s="315">
        <f t="shared" si="9"/>
        <v>76</v>
      </c>
      <c r="M33" s="316">
        <f t="shared" si="9"/>
        <v>590</v>
      </c>
      <c r="N33" s="315">
        <f t="shared" si="9"/>
        <v>505</v>
      </c>
      <c r="O33" s="317">
        <f t="shared" si="9"/>
        <v>1095</v>
      </c>
    </row>
    <row r="35" spans="1:15" ht="24" customHeight="1" x14ac:dyDescent="0.3">
      <c r="A35" s="197" t="s">
        <v>94</v>
      </c>
      <c r="C35" s="196"/>
    </row>
    <row r="37" spans="1:15" x14ac:dyDescent="0.25">
      <c r="A37" s="195" t="s">
        <v>95</v>
      </c>
    </row>
    <row r="39" spans="1:15" x14ac:dyDescent="0.25">
      <c r="A39" s="195" t="s">
        <v>96</v>
      </c>
    </row>
    <row r="41" spans="1:15" x14ac:dyDescent="0.25">
      <c r="K41" s="194"/>
    </row>
    <row r="42" spans="1:15" x14ac:dyDescent="0.25">
      <c r="A42" s="193" t="s">
        <v>97</v>
      </c>
      <c r="K42" s="194"/>
    </row>
    <row r="43" spans="1:15" x14ac:dyDescent="0.25">
      <c r="A43" s="193" t="s">
        <v>98</v>
      </c>
    </row>
    <row r="44" spans="1:15" x14ac:dyDescent="0.25">
      <c r="A44" s="193" t="s">
        <v>99</v>
      </c>
    </row>
    <row r="47" spans="1:15" x14ac:dyDescent="0.25">
      <c r="A47" s="192"/>
    </row>
    <row r="48" spans="1:15" x14ac:dyDescent="0.25">
      <c r="A48" s="191"/>
    </row>
    <row r="49" spans="1:1" x14ac:dyDescent="0.25">
      <c r="A49" s="191"/>
    </row>
  </sheetData>
  <mergeCells count="15">
    <mergeCell ref="A20:A22"/>
    <mergeCell ref="A33:B33"/>
    <mergeCell ref="A25:B25"/>
    <mergeCell ref="A26:B26"/>
    <mergeCell ref="A1:O1"/>
    <mergeCell ref="A13:A18"/>
    <mergeCell ref="I11:J11"/>
    <mergeCell ref="K11:L11"/>
    <mergeCell ref="M11:N11"/>
    <mergeCell ref="G11:H11"/>
    <mergeCell ref="C11:D11"/>
    <mergeCell ref="E11:F11"/>
    <mergeCell ref="A2:O2"/>
    <mergeCell ref="A11:B12"/>
    <mergeCell ref="O11:O12"/>
  </mergeCells>
  <pageMargins left="0.75" right="0.75" top="1" bottom="1" header="0.5" footer="0.5"/>
  <pageSetup paperSize="9" scale="53"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9"/>
  <sheetViews>
    <sheetView view="pageBreakPreview" zoomScale="80" zoomScaleNormal="100" zoomScaleSheetLayoutView="80" workbookViewId="0">
      <selection activeCell="D13" sqref="D13"/>
    </sheetView>
  </sheetViews>
  <sheetFormatPr defaultColWidth="9.109375" defaultRowHeight="17.399999999999999" x14ac:dyDescent="0.3"/>
  <cols>
    <col min="1" max="1" width="46.6640625" style="6" customWidth="1"/>
    <col min="2" max="16384" width="9.109375" style="6"/>
  </cols>
  <sheetData>
    <row r="1" spans="1:15" ht="18" x14ac:dyDescent="0.35">
      <c r="A1" s="488" t="s">
        <v>0</v>
      </c>
      <c r="B1" s="489"/>
      <c r="C1" s="489"/>
      <c r="D1" s="489"/>
      <c r="E1" s="489"/>
      <c r="F1" s="489"/>
      <c r="G1" s="489"/>
      <c r="H1" s="489"/>
      <c r="I1" s="489"/>
      <c r="J1" s="489"/>
      <c r="K1" s="489"/>
      <c r="L1" s="489"/>
      <c r="M1" s="489"/>
      <c r="N1" s="489"/>
      <c r="O1" s="489"/>
    </row>
    <row r="2" spans="1:15" ht="18" x14ac:dyDescent="0.35">
      <c r="A2" s="488" t="s">
        <v>1</v>
      </c>
      <c r="B2" s="489"/>
      <c r="C2" s="489"/>
      <c r="D2" s="489"/>
      <c r="E2" s="489"/>
      <c r="F2" s="489"/>
      <c r="G2" s="489"/>
      <c r="H2" s="489"/>
      <c r="I2" s="489"/>
      <c r="J2" s="489"/>
      <c r="K2" s="489"/>
      <c r="L2" s="489"/>
      <c r="M2" s="489"/>
      <c r="N2" s="489"/>
      <c r="O2" s="489"/>
    </row>
    <row r="3" spans="1:15" x14ac:dyDescent="0.3">
      <c r="A3" s="3"/>
      <c r="B3" s="3"/>
      <c r="C3" s="3"/>
      <c r="D3" s="3"/>
      <c r="E3" s="3"/>
      <c r="F3" s="3"/>
      <c r="G3" s="3"/>
      <c r="H3" s="3"/>
      <c r="I3" s="3"/>
      <c r="J3" s="3"/>
      <c r="K3" s="3"/>
      <c r="L3" s="3"/>
      <c r="M3" s="3"/>
      <c r="N3"/>
      <c r="O3"/>
    </row>
    <row r="4" spans="1:15" ht="18" x14ac:dyDescent="0.35">
      <c r="A4" s="20" t="s">
        <v>100</v>
      </c>
      <c r="B4" s="21"/>
      <c r="C4" s="22"/>
      <c r="D4" s="23"/>
      <c r="E4" s="23"/>
      <c r="F4" s="23"/>
      <c r="G4" s="23"/>
      <c r="H4" s="23"/>
      <c r="I4" s="23"/>
      <c r="J4" s="24"/>
      <c r="K4" s="24"/>
      <c r="L4" s="25" t="s">
        <v>3</v>
      </c>
      <c r="M4" s="23"/>
      <c r="N4" s="26" t="s">
        <v>36</v>
      </c>
      <c r="O4" s="27"/>
    </row>
    <row r="5" spans="1:15" x14ac:dyDescent="0.3">
      <c r="A5" s="115" t="s">
        <v>101</v>
      </c>
      <c r="B5" s="28"/>
      <c r="C5" s="28"/>
      <c r="D5" s="28"/>
      <c r="E5" s="29"/>
      <c r="F5" s="29"/>
      <c r="G5" s="29"/>
      <c r="H5" s="29"/>
      <c r="I5" s="29"/>
      <c r="J5" s="30"/>
      <c r="K5" s="30"/>
      <c r="L5" s="31" t="s">
        <v>5</v>
      </c>
      <c r="M5" s="29"/>
      <c r="N5" s="29"/>
      <c r="O5" s="32"/>
    </row>
    <row r="7" spans="1:15" x14ac:dyDescent="0.3">
      <c r="A7" s="8" t="s">
        <v>102</v>
      </c>
      <c r="B7" s="3"/>
      <c r="C7" s="3"/>
      <c r="D7" s="3"/>
      <c r="E7" s="3"/>
      <c r="F7" s="3"/>
      <c r="G7" s="3"/>
      <c r="H7" s="3"/>
      <c r="I7" s="3"/>
      <c r="J7" s="3"/>
      <c r="K7" s="3"/>
      <c r="L7" s="3"/>
      <c r="M7" s="3"/>
      <c r="N7" s="3"/>
      <c r="O7" s="3"/>
    </row>
    <row r="9" spans="1:15" x14ac:dyDescent="0.3">
      <c r="A9" s="528" t="s">
        <v>103</v>
      </c>
      <c r="B9" s="530" t="s">
        <v>8</v>
      </c>
      <c r="C9" s="530"/>
      <c r="D9" s="531" t="s">
        <v>9</v>
      </c>
      <c r="E9" s="530"/>
      <c r="F9" s="532" t="s">
        <v>10</v>
      </c>
      <c r="G9" s="533"/>
      <c r="H9" s="534" t="s">
        <v>11</v>
      </c>
      <c r="I9" s="535"/>
      <c r="J9" s="530" t="s">
        <v>12</v>
      </c>
      <c r="K9" s="530"/>
      <c r="L9" s="530" t="s">
        <v>13</v>
      </c>
      <c r="M9" s="530"/>
      <c r="N9" s="536" t="s">
        <v>13</v>
      </c>
      <c r="O9" s="3"/>
    </row>
    <row r="10" spans="1:15" x14ac:dyDescent="0.3">
      <c r="A10" s="529"/>
      <c r="B10" s="318" t="s">
        <v>15</v>
      </c>
      <c r="C10" s="318" t="s">
        <v>16</v>
      </c>
      <c r="D10" s="318" t="s">
        <v>15</v>
      </c>
      <c r="E10" s="318" t="s">
        <v>16</v>
      </c>
      <c r="F10" s="318" t="s">
        <v>15</v>
      </c>
      <c r="G10" s="318" t="s">
        <v>16</v>
      </c>
      <c r="H10" s="318" t="s">
        <v>15</v>
      </c>
      <c r="I10" s="318" t="s">
        <v>16</v>
      </c>
      <c r="J10" s="318" t="s">
        <v>15</v>
      </c>
      <c r="K10" s="318" t="s">
        <v>16</v>
      </c>
      <c r="L10" s="318" t="s">
        <v>15</v>
      </c>
      <c r="M10" s="318" t="s">
        <v>16</v>
      </c>
      <c r="N10" s="536"/>
      <c r="O10" s="3"/>
    </row>
    <row r="11" spans="1:15" ht="24.75" customHeight="1" x14ac:dyDescent="0.3">
      <c r="A11" s="249" t="s">
        <v>104</v>
      </c>
      <c r="B11" s="319">
        <v>6</v>
      </c>
      <c r="C11" s="319">
        <v>3</v>
      </c>
      <c r="D11" s="319">
        <v>2</v>
      </c>
      <c r="E11" s="319">
        <v>13</v>
      </c>
      <c r="F11" s="319">
        <v>11</v>
      </c>
      <c r="G11" s="319">
        <v>8</v>
      </c>
      <c r="H11" s="319">
        <v>2</v>
      </c>
      <c r="I11" s="319">
        <v>8</v>
      </c>
      <c r="J11" s="319">
        <v>7</v>
      </c>
      <c r="K11" s="319">
        <v>8</v>
      </c>
      <c r="L11" s="320">
        <f t="shared" ref="L11:M16" si="0">B11+D11+F11+H11+J11</f>
        <v>28</v>
      </c>
      <c r="M11" s="320">
        <f t="shared" si="0"/>
        <v>40</v>
      </c>
      <c r="N11" s="36">
        <f>SUM(L11:M11)</f>
        <v>68</v>
      </c>
      <c r="O11" s="3"/>
    </row>
    <row r="12" spans="1:15" ht="24.75" customHeight="1" x14ac:dyDescent="0.3">
      <c r="A12" s="249" t="s">
        <v>105</v>
      </c>
      <c r="B12" s="319">
        <v>19</v>
      </c>
      <c r="C12" s="319">
        <v>12</v>
      </c>
      <c r="D12" s="319">
        <v>24</v>
      </c>
      <c r="E12" s="319">
        <v>19</v>
      </c>
      <c r="F12" s="319">
        <v>25</v>
      </c>
      <c r="G12" s="319">
        <v>19</v>
      </c>
      <c r="H12" s="319">
        <v>10</v>
      </c>
      <c r="I12" s="319">
        <v>14</v>
      </c>
      <c r="J12" s="319">
        <v>18</v>
      </c>
      <c r="K12" s="319">
        <v>9</v>
      </c>
      <c r="L12" s="320">
        <f t="shared" si="0"/>
        <v>96</v>
      </c>
      <c r="M12" s="320">
        <f t="shared" si="0"/>
        <v>73</v>
      </c>
      <c r="N12" s="36">
        <f t="shared" ref="N12:N16" si="1">SUM(L12:M12)</f>
        <v>169</v>
      </c>
      <c r="O12" s="3"/>
    </row>
    <row r="13" spans="1:15" ht="24.75" customHeight="1" x14ac:dyDescent="0.3">
      <c r="A13" s="249" t="s">
        <v>106</v>
      </c>
      <c r="B13" s="319">
        <v>0</v>
      </c>
      <c r="C13" s="319">
        <v>0</v>
      </c>
      <c r="D13" s="319">
        <v>61</v>
      </c>
      <c r="E13" s="319">
        <v>57</v>
      </c>
      <c r="F13" s="319">
        <v>69</v>
      </c>
      <c r="G13" s="319">
        <v>68</v>
      </c>
      <c r="H13" s="319">
        <v>20</v>
      </c>
      <c r="I13" s="319">
        <v>26</v>
      </c>
      <c r="J13" s="319">
        <v>13</v>
      </c>
      <c r="K13" s="319">
        <v>13</v>
      </c>
      <c r="L13" s="320">
        <f t="shared" si="0"/>
        <v>163</v>
      </c>
      <c r="M13" s="320">
        <f t="shared" si="0"/>
        <v>164</v>
      </c>
      <c r="N13" s="36">
        <f t="shared" si="1"/>
        <v>327</v>
      </c>
      <c r="O13" s="3"/>
    </row>
    <row r="14" spans="1:15" ht="24.75" customHeight="1" x14ac:dyDescent="0.3">
      <c r="A14" s="249" t="s">
        <v>107</v>
      </c>
      <c r="B14" s="319">
        <v>0</v>
      </c>
      <c r="C14" s="319">
        <v>0</v>
      </c>
      <c r="D14" s="319">
        <v>23</v>
      </c>
      <c r="E14" s="319">
        <v>17</v>
      </c>
      <c r="F14" s="319">
        <v>49</v>
      </c>
      <c r="G14" s="319">
        <v>27</v>
      </c>
      <c r="H14" s="319">
        <v>16</v>
      </c>
      <c r="I14" s="319">
        <v>13</v>
      </c>
      <c r="J14" s="319">
        <v>6</v>
      </c>
      <c r="K14" s="319">
        <v>7</v>
      </c>
      <c r="L14" s="320">
        <f t="shared" si="0"/>
        <v>94</v>
      </c>
      <c r="M14" s="320">
        <f t="shared" si="0"/>
        <v>64</v>
      </c>
      <c r="N14" s="36">
        <f t="shared" si="1"/>
        <v>158</v>
      </c>
      <c r="O14" s="3"/>
    </row>
    <row r="15" spans="1:15" ht="24.75" customHeight="1" x14ac:dyDescent="0.3">
      <c r="A15" s="249" t="s">
        <v>108</v>
      </c>
      <c r="B15" s="319">
        <v>0</v>
      </c>
      <c r="C15" s="319">
        <v>0</v>
      </c>
      <c r="D15" s="319">
        <v>0</v>
      </c>
      <c r="E15" s="319">
        <v>0</v>
      </c>
      <c r="F15" s="319">
        <v>69</v>
      </c>
      <c r="G15" s="319">
        <v>61</v>
      </c>
      <c r="H15" s="319">
        <v>55</v>
      </c>
      <c r="I15" s="319">
        <v>37</v>
      </c>
      <c r="J15" s="319">
        <v>19</v>
      </c>
      <c r="K15" s="319">
        <v>21</v>
      </c>
      <c r="L15" s="320">
        <f t="shared" si="0"/>
        <v>143</v>
      </c>
      <c r="M15" s="320">
        <f t="shared" si="0"/>
        <v>119</v>
      </c>
      <c r="N15" s="36">
        <f t="shared" si="1"/>
        <v>262</v>
      </c>
      <c r="O15" s="3"/>
    </row>
    <row r="16" spans="1:15" ht="24.75" customHeight="1" x14ac:dyDescent="0.3">
      <c r="A16" s="249" t="s">
        <v>109</v>
      </c>
      <c r="B16" s="319">
        <v>0</v>
      </c>
      <c r="C16" s="319">
        <v>0</v>
      </c>
      <c r="D16" s="319">
        <v>0</v>
      </c>
      <c r="E16" s="319">
        <v>0</v>
      </c>
      <c r="F16" s="319">
        <v>9</v>
      </c>
      <c r="G16" s="319">
        <v>5</v>
      </c>
      <c r="H16" s="319">
        <v>33</v>
      </c>
      <c r="I16" s="319">
        <v>22</v>
      </c>
      <c r="J16" s="319">
        <v>24</v>
      </c>
      <c r="K16" s="319">
        <v>18</v>
      </c>
      <c r="L16" s="320">
        <f t="shared" si="0"/>
        <v>66</v>
      </c>
      <c r="M16" s="320">
        <f t="shared" si="0"/>
        <v>45</v>
      </c>
      <c r="N16" s="36">
        <f t="shared" si="1"/>
        <v>111</v>
      </c>
      <c r="O16" s="3"/>
    </row>
    <row r="17" spans="1:14" ht="24.75" customHeight="1" x14ac:dyDescent="0.3">
      <c r="A17" s="250" t="s">
        <v>13</v>
      </c>
      <c r="B17" s="320">
        <f>SUM(B11:B16)</f>
        <v>25</v>
      </c>
      <c r="C17" s="320">
        <f t="shared" ref="C17:M17" si="2">SUM(C11:C16)</f>
        <v>15</v>
      </c>
      <c r="D17" s="320">
        <f t="shared" si="2"/>
        <v>110</v>
      </c>
      <c r="E17" s="320">
        <f t="shared" si="2"/>
        <v>106</v>
      </c>
      <c r="F17" s="320">
        <f t="shared" si="2"/>
        <v>232</v>
      </c>
      <c r="G17" s="320">
        <f t="shared" si="2"/>
        <v>188</v>
      </c>
      <c r="H17" s="320">
        <f t="shared" si="2"/>
        <v>136</v>
      </c>
      <c r="I17" s="320">
        <f t="shared" si="2"/>
        <v>120</v>
      </c>
      <c r="J17" s="320">
        <f t="shared" si="2"/>
        <v>87</v>
      </c>
      <c r="K17" s="320">
        <f t="shared" si="2"/>
        <v>76</v>
      </c>
      <c r="L17" s="320">
        <f t="shared" si="2"/>
        <v>590</v>
      </c>
      <c r="M17" s="320">
        <f t="shared" si="2"/>
        <v>505</v>
      </c>
      <c r="N17" s="36">
        <f>SUM(N11:N16)</f>
        <v>1095</v>
      </c>
    </row>
    <row r="18" spans="1:14" x14ac:dyDescent="0.3">
      <c r="A18" s="42"/>
      <c r="B18" s="42"/>
      <c r="C18" s="42"/>
      <c r="D18" s="42"/>
      <c r="E18" s="42"/>
      <c r="F18" s="42"/>
      <c r="G18" s="42"/>
      <c r="H18" s="42"/>
      <c r="I18" s="42"/>
      <c r="J18" s="42"/>
      <c r="K18" s="42"/>
      <c r="L18" s="43"/>
      <c r="M18" s="43"/>
      <c r="N18" s="43"/>
    </row>
    <row r="19" spans="1:14" x14ac:dyDescent="0.3">
      <c r="A19" s="38" t="s">
        <v>110</v>
      </c>
      <c r="B19" s="42"/>
      <c r="C19" s="42"/>
      <c r="D19" s="42"/>
      <c r="E19" s="42"/>
      <c r="F19" s="42"/>
      <c r="G19" s="42"/>
      <c r="H19" s="42"/>
      <c r="I19" s="42"/>
      <c r="J19" s="42"/>
      <c r="K19" s="42"/>
      <c r="L19" s="43"/>
      <c r="M19" s="43"/>
      <c r="N19" s="43"/>
    </row>
    <row r="20" spans="1:14" x14ac:dyDescent="0.3">
      <c r="A20" s="42"/>
      <c r="B20" s="42"/>
      <c r="C20" s="42"/>
      <c r="D20" s="42"/>
      <c r="E20" s="42"/>
      <c r="F20" s="42"/>
      <c r="G20" s="42"/>
      <c r="H20" s="42"/>
      <c r="I20" s="42"/>
      <c r="J20" s="42"/>
      <c r="K20" s="42"/>
      <c r="L20" s="43"/>
      <c r="M20" s="43"/>
      <c r="N20" s="43"/>
    </row>
    <row r="21" spans="1:14" x14ac:dyDescent="0.3">
      <c r="A21" s="257" t="s">
        <v>111</v>
      </c>
      <c r="B21" s="42"/>
      <c r="C21" s="42"/>
      <c r="D21" s="42"/>
      <c r="E21" s="42"/>
      <c r="F21" s="42"/>
      <c r="G21" s="42"/>
      <c r="H21" s="42"/>
      <c r="I21" s="42"/>
      <c r="J21" s="42"/>
      <c r="K21" s="42"/>
      <c r="L21" s="43"/>
      <c r="M21" s="43"/>
      <c r="N21" s="43"/>
    </row>
    <row r="22" spans="1:14" x14ac:dyDescent="0.3">
      <c r="A22" s="42"/>
      <c r="B22" s="42"/>
      <c r="C22" s="42"/>
      <c r="D22" s="42"/>
      <c r="E22" s="42"/>
      <c r="F22" s="42"/>
      <c r="G22" s="42"/>
      <c r="H22" s="42"/>
      <c r="I22" s="42"/>
      <c r="J22" s="42"/>
      <c r="K22" s="42"/>
      <c r="L22" s="43"/>
      <c r="M22" s="43"/>
      <c r="N22" s="43"/>
    </row>
    <row r="23" spans="1:14" x14ac:dyDescent="0.3">
      <c r="A23" s="42"/>
      <c r="B23" s="42"/>
      <c r="C23" s="42"/>
      <c r="D23" s="42"/>
      <c r="E23" s="42"/>
      <c r="F23" s="42"/>
      <c r="G23" s="42"/>
      <c r="H23" s="42"/>
      <c r="I23" s="42"/>
      <c r="J23" s="42"/>
      <c r="K23" s="42"/>
      <c r="L23" s="43"/>
      <c r="M23" s="43"/>
      <c r="N23" s="43"/>
    </row>
    <row r="24" spans="1:14" x14ac:dyDescent="0.3">
      <c r="A24" s="42"/>
      <c r="B24" s="42"/>
      <c r="C24" s="42"/>
      <c r="D24" s="42"/>
      <c r="E24" s="42"/>
      <c r="F24" s="42"/>
      <c r="G24" s="42"/>
      <c r="H24" s="42"/>
      <c r="I24" s="42"/>
      <c r="J24" s="42"/>
      <c r="K24" s="42"/>
      <c r="L24" s="43"/>
      <c r="M24" s="43"/>
      <c r="N24" s="43"/>
    </row>
    <row r="25" spans="1:14" x14ac:dyDescent="0.3">
      <c r="A25" s="42"/>
      <c r="B25" s="42"/>
      <c r="C25" s="42"/>
      <c r="D25" s="42"/>
      <c r="E25" s="42"/>
      <c r="F25" s="42"/>
      <c r="G25" s="42"/>
      <c r="H25" s="42"/>
      <c r="I25" s="42"/>
      <c r="J25" s="42"/>
      <c r="K25" s="42"/>
      <c r="L25" s="43"/>
      <c r="M25" s="43"/>
      <c r="N25" s="43"/>
    </row>
    <row r="26" spans="1:14" x14ac:dyDescent="0.3">
      <c r="A26" s="42"/>
      <c r="B26" s="42"/>
      <c r="C26" s="42"/>
      <c r="D26" s="42"/>
      <c r="E26" s="42"/>
      <c r="F26" s="42"/>
      <c r="G26" s="42"/>
      <c r="H26" s="42"/>
      <c r="I26" s="42"/>
      <c r="J26" s="42"/>
      <c r="K26" s="42"/>
      <c r="L26" s="43"/>
      <c r="M26" s="43"/>
      <c r="N26" s="43"/>
    </row>
    <row r="27" spans="1:14" x14ac:dyDescent="0.3">
      <c r="A27" s="42"/>
      <c r="B27" s="42"/>
      <c r="C27" s="42"/>
      <c r="D27" s="42"/>
      <c r="E27" s="42"/>
      <c r="F27" s="42"/>
      <c r="G27" s="42"/>
      <c r="H27" s="42"/>
      <c r="I27" s="42"/>
      <c r="J27" s="42"/>
      <c r="K27" s="42"/>
      <c r="L27" s="43"/>
      <c r="M27" s="43"/>
      <c r="N27" s="43"/>
    </row>
    <row r="28" spans="1:14" x14ac:dyDescent="0.3">
      <c r="A28" s="42"/>
      <c r="B28" s="42"/>
      <c r="C28" s="42"/>
      <c r="D28" s="42"/>
      <c r="E28" s="42"/>
      <c r="F28" s="42"/>
      <c r="G28" s="42"/>
      <c r="H28" s="42"/>
      <c r="I28" s="42"/>
      <c r="J28" s="42"/>
      <c r="K28" s="42"/>
      <c r="L28" s="43"/>
      <c r="M28" s="43"/>
      <c r="N28" s="43"/>
    </row>
    <row r="29" spans="1:14" x14ac:dyDescent="0.3">
      <c r="A29" s="42"/>
      <c r="B29" s="42"/>
      <c r="C29" s="42"/>
      <c r="D29" s="42"/>
      <c r="E29" s="42"/>
      <c r="F29" s="42"/>
      <c r="G29" s="42"/>
      <c r="H29" s="42"/>
      <c r="I29" s="42"/>
      <c r="J29" s="42"/>
      <c r="K29" s="42"/>
      <c r="L29" s="42"/>
      <c r="M29" s="42"/>
      <c r="N29" s="42"/>
    </row>
  </sheetData>
  <mergeCells count="10">
    <mergeCell ref="A1:O1"/>
    <mergeCell ref="A2:O2"/>
    <mergeCell ref="A9:A10"/>
    <mergeCell ref="J9:K9"/>
    <mergeCell ref="L9:M9"/>
    <mergeCell ref="B9:C9"/>
    <mergeCell ref="D9:E9"/>
    <mergeCell ref="F9:G9"/>
    <mergeCell ref="H9:I9"/>
    <mergeCell ref="N9:N10"/>
  </mergeCells>
  <phoneticPr fontId="1" type="noConversion"/>
  <pageMargins left="0.74803149606299213" right="0.74803149606299213" top="0.98425196850393704" bottom="0.98425196850393704" header="0.51181102362204722" footer="0.51181102362204722"/>
  <pageSetup paperSize="9" scale="76" orientation="landscape" r:id="rId1"/>
  <headerFooter alignWithMargins="0"/>
  <ignoredErrors>
    <ignoredError sqref="H9" twoDigitTextYear="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28"/>
  <sheetViews>
    <sheetView view="pageBreakPreview" zoomScale="80" zoomScaleNormal="100" zoomScaleSheetLayoutView="80" workbookViewId="0">
      <selection activeCell="F28" sqref="F28"/>
    </sheetView>
  </sheetViews>
  <sheetFormatPr defaultRowHeight="13.2" x14ac:dyDescent="0.25"/>
  <cols>
    <col min="1" max="1" width="29.6640625" customWidth="1"/>
    <col min="2" max="2" width="21.88671875" customWidth="1"/>
    <col min="3" max="3" width="10.33203125" customWidth="1"/>
    <col min="4" max="4" width="12.109375" customWidth="1"/>
    <col min="5" max="6" width="12.5546875" customWidth="1"/>
    <col min="7" max="7" width="12.88671875" customWidth="1"/>
    <col min="8" max="9" width="12" customWidth="1"/>
    <col min="10" max="10" width="12.33203125" customWidth="1"/>
    <col min="11" max="11" width="13.44140625" customWidth="1"/>
    <col min="12" max="12" width="11" customWidth="1"/>
    <col min="13" max="13" width="12.88671875" customWidth="1"/>
    <col min="14" max="14" width="13" customWidth="1"/>
    <col min="15" max="15" width="10.44140625" customWidth="1"/>
    <col min="16" max="16" width="13" customWidth="1"/>
    <col min="17" max="17" width="12.5546875" customWidth="1"/>
    <col min="18" max="18" width="10.44140625" customWidth="1"/>
    <col min="19" max="19" width="12.44140625" customWidth="1"/>
  </cols>
  <sheetData>
    <row r="1" spans="1:23" ht="18" x14ac:dyDescent="0.35">
      <c r="A1" s="488" t="s">
        <v>0</v>
      </c>
      <c r="B1" s="489"/>
      <c r="C1" s="489"/>
      <c r="D1" s="489"/>
      <c r="E1" s="489"/>
      <c r="F1" s="489"/>
      <c r="G1" s="489"/>
      <c r="H1" s="489"/>
      <c r="I1" s="489"/>
      <c r="J1" s="489"/>
      <c r="K1" s="489"/>
      <c r="L1" s="489"/>
      <c r="M1" s="489"/>
      <c r="N1" s="489"/>
      <c r="O1" s="489"/>
      <c r="P1" s="489"/>
      <c r="Q1" s="489"/>
      <c r="R1" s="489"/>
      <c r="S1" s="489"/>
      <c r="T1" s="489"/>
      <c r="U1" s="489"/>
      <c r="V1" s="489"/>
      <c r="W1" s="489"/>
    </row>
    <row r="2" spans="1:23" ht="18" x14ac:dyDescent="0.35">
      <c r="A2" s="488" t="s">
        <v>1</v>
      </c>
      <c r="B2" s="489"/>
      <c r="C2" s="489"/>
      <c r="D2" s="489"/>
      <c r="E2" s="489"/>
      <c r="F2" s="489"/>
      <c r="G2" s="489"/>
      <c r="H2" s="489"/>
      <c r="I2" s="489"/>
      <c r="J2" s="489"/>
      <c r="K2" s="489"/>
      <c r="L2" s="489"/>
      <c r="M2" s="489"/>
      <c r="N2" s="489"/>
      <c r="O2" s="489"/>
      <c r="P2" s="489"/>
      <c r="Q2" s="489"/>
      <c r="R2" s="489"/>
      <c r="S2" s="489"/>
      <c r="T2" s="489"/>
      <c r="U2" s="489"/>
      <c r="V2" s="489"/>
      <c r="W2" s="489"/>
    </row>
    <row r="3" spans="1:23" ht="17.399999999999999" x14ac:dyDescent="0.3">
      <c r="A3" s="3"/>
      <c r="B3" s="3"/>
      <c r="C3" s="3"/>
      <c r="D3" s="3"/>
      <c r="E3" s="3"/>
      <c r="F3" s="3"/>
      <c r="G3" s="3"/>
      <c r="H3" s="3"/>
      <c r="I3" s="3"/>
      <c r="J3" s="3"/>
      <c r="K3" s="3"/>
      <c r="L3" s="3"/>
      <c r="M3" s="3"/>
      <c r="N3" s="3"/>
      <c r="O3" s="3"/>
      <c r="P3" s="3"/>
      <c r="Q3" s="3"/>
      <c r="R3" s="3"/>
      <c r="S3" s="3"/>
      <c r="T3" s="3"/>
      <c r="U3" s="3"/>
    </row>
    <row r="4" spans="1:23" ht="18" x14ac:dyDescent="0.35">
      <c r="A4" s="20" t="s">
        <v>112</v>
      </c>
      <c r="B4" s="21"/>
      <c r="C4" s="21"/>
      <c r="D4" s="22"/>
      <c r="E4" s="23"/>
      <c r="F4" s="23"/>
      <c r="G4" s="23"/>
      <c r="H4" s="23"/>
      <c r="I4" s="23"/>
      <c r="J4" s="23"/>
      <c r="K4" s="23"/>
      <c r="L4" s="23"/>
      <c r="M4" s="23"/>
      <c r="N4" s="23"/>
      <c r="O4" s="23"/>
      <c r="P4" s="23"/>
      <c r="Q4" s="25" t="s">
        <v>113</v>
      </c>
      <c r="R4" s="23"/>
      <c r="S4" s="26" t="s">
        <v>114</v>
      </c>
      <c r="T4" s="27"/>
    </row>
    <row r="5" spans="1:23" ht="17.399999999999999" x14ac:dyDescent="0.3">
      <c r="A5" s="115" t="s">
        <v>115</v>
      </c>
      <c r="B5" s="28"/>
      <c r="C5" s="28"/>
      <c r="D5" s="28"/>
      <c r="E5" s="28"/>
      <c r="F5" s="28"/>
      <c r="G5" s="29"/>
      <c r="H5" s="29"/>
      <c r="I5" s="29"/>
      <c r="J5" s="29"/>
      <c r="K5" s="29"/>
      <c r="L5" s="29"/>
      <c r="M5" s="29"/>
      <c r="N5" s="29"/>
      <c r="O5" s="29"/>
      <c r="P5" s="29"/>
      <c r="Q5" s="31" t="s">
        <v>5</v>
      </c>
      <c r="R5" s="29"/>
      <c r="S5" s="29"/>
      <c r="T5" s="32"/>
    </row>
    <row r="7" spans="1:23" ht="20.25" customHeight="1" x14ac:dyDescent="0.25">
      <c r="A7" s="71"/>
      <c r="B7" s="71"/>
      <c r="C7" s="71"/>
      <c r="D7" s="71"/>
      <c r="E7" s="71"/>
      <c r="F7" s="71"/>
      <c r="G7" s="71"/>
      <c r="H7" s="71"/>
      <c r="I7" s="71"/>
      <c r="J7" s="71"/>
      <c r="K7" s="71"/>
      <c r="L7" s="71"/>
      <c r="M7" s="71"/>
      <c r="N7" s="71"/>
      <c r="O7" s="71"/>
      <c r="P7" s="71"/>
      <c r="Q7" s="72"/>
      <c r="R7" s="72"/>
      <c r="S7" s="72"/>
    </row>
    <row r="8" spans="1:23" ht="23.25" customHeight="1" x14ac:dyDescent="0.25">
      <c r="A8" s="549" t="s">
        <v>116</v>
      </c>
      <c r="B8" s="549"/>
      <c r="C8" s="549"/>
      <c r="D8" s="549"/>
      <c r="E8" s="549"/>
      <c r="F8" s="549"/>
      <c r="G8" s="549"/>
      <c r="H8" s="549"/>
      <c r="I8" s="549"/>
      <c r="J8" s="549"/>
      <c r="K8" s="549"/>
      <c r="L8" s="549"/>
      <c r="M8" s="549"/>
      <c r="N8" s="549"/>
      <c r="O8" s="71"/>
      <c r="P8" s="71"/>
      <c r="Q8" s="72"/>
      <c r="R8" s="72"/>
      <c r="S8" s="72"/>
    </row>
    <row r="9" spans="1:23" ht="26.25" customHeight="1" x14ac:dyDescent="0.25">
      <c r="A9" s="537" t="s">
        <v>117</v>
      </c>
      <c r="B9" s="540" t="s">
        <v>118</v>
      </c>
      <c r="C9" s="541"/>
      <c r="D9" s="541"/>
      <c r="E9" s="541"/>
      <c r="F9" s="541"/>
      <c r="G9" s="541"/>
      <c r="H9" s="541"/>
      <c r="I9" s="541"/>
      <c r="J9" s="541"/>
      <c r="K9" s="541"/>
      <c r="L9" s="541"/>
      <c r="M9" s="541"/>
      <c r="N9" s="541"/>
      <c r="O9" s="541"/>
      <c r="P9" s="541"/>
      <c r="Q9" s="541"/>
      <c r="R9" s="541"/>
      <c r="S9" s="542"/>
    </row>
    <row r="10" spans="1:23" ht="26.25" customHeight="1" x14ac:dyDescent="0.25">
      <c r="A10" s="538"/>
      <c r="B10" s="543" t="s">
        <v>8</v>
      </c>
      <c r="C10" s="543"/>
      <c r="D10" s="543"/>
      <c r="E10" s="544" t="s">
        <v>9</v>
      </c>
      <c r="F10" s="544"/>
      <c r="G10" s="545"/>
      <c r="H10" s="546" t="s">
        <v>10</v>
      </c>
      <c r="I10" s="546"/>
      <c r="J10" s="547"/>
      <c r="K10" s="548" t="s">
        <v>11</v>
      </c>
      <c r="L10" s="548"/>
      <c r="M10" s="543"/>
      <c r="N10" s="540" t="s">
        <v>12</v>
      </c>
      <c r="O10" s="541"/>
      <c r="P10" s="542"/>
      <c r="Q10" s="540" t="s">
        <v>13</v>
      </c>
      <c r="R10" s="541"/>
      <c r="S10" s="542"/>
    </row>
    <row r="11" spans="1:23" ht="40.5" customHeight="1" x14ac:dyDescent="0.25">
      <c r="A11" s="539"/>
      <c r="B11" s="231" t="s">
        <v>119</v>
      </c>
      <c r="C11" s="231" t="s">
        <v>120</v>
      </c>
      <c r="D11" s="231" t="s">
        <v>121</v>
      </c>
      <c r="E11" s="231" t="s">
        <v>122</v>
      </c>
      <c r="F11" s="231" t="s">
        <v>120</v>
      </c>
      <c r="G11" s="231" t="s">
        <v>123</v>
      </c>
      <c r="H11" s="231" t="s">
        <v>122</v>
      </c>
      <c r="I11" s="231" t="s">
        <v>120</v>
      </c>
      <c r="J11" s="231" t="s">
        <v>121</v>
      </c>
      <c r="K11" s="231" t="s">
        <v>122</v>
      </c>
      <c r="L11" s="231" t="s">
        <v>124</v>
      </c>
      <c r="M11" s="231" t="s">
        <v>121</v>
      </c>
      <c r="N11" s="231" t="s">
        <v>122</v>
      </c>
      <c r="O11" s="231" t="s">
        <v>120</v>
      </c>
      <c r="P11" s="231" t="s">
        <v>121</v>
      </c>
      <c r="Q11" s="231" t="s">
        <v>122</v>
      </c>
      <c r="R11" s="231" t="s">
        <v>120</v>
      </c>
      <c r="S11" s="231" t="s">
        <v>121</v>
      </c>
    </row>
    <row r="12" spans="1:23" ht="26.25" customHeight="1" x14ac:dyDescent="0.25">
      <c r="A12" s="249" t="s">
        <v>125</v>
      </c>
      <c r="B12" s="319">
        <v>0</v>
      </c>
      <c r="C12" s="319">
        <v>0</v>
      </c>
      <c r="D12" s="319">
        <v>0</v>
      </c>
      <c r="E12" s="319">
        <v>0</v>
      </c>
      <c r="F12" s="319">
        <v>0</v>
      </c>
      <c r="G12" s="319">
        <v>0</v>
      </c>
      <c r="H12" s="319">
        <v>6</v>
      </c>
      <c r="I12" s="319">
        <v>32</v>
      </c>
      <c r="J12" s="319">
        <v>90</v>
      </c>
      <c r="K12" s="319">
        <v>6</v>
      </c>
      <c r="L12" s="319">
        <v>35</v>
      </c>
      <c r="M12" s="319">
        <v>79</v>
      </c>
      <c r="N12" s="319">
        <v>1</v>
      </c>
      <c r="O12" s="319">
        <v>3</v>
      </c>
      <c r="P12" s="319">
        <v>8</v>
      </c>
      <c r="Q12" s="320">
        <f t="shared" ref="Q12:S16" si="0">SUM(B12+E12+H12+K12+N12)</f>
        <v>13</v>
      </c>
      <c r="R12" s="320">
        <f t="shared" si="0"/>
        <v>70</v>
      </c>
      <c r="S12" s="320">
        <f t="shared" si="0"/>
        <v>177</v>
      </c>
    </row>
    <row r="13" spans="1:23" ht="26.25" customHeight="1" x14ac:dyDescent="0.25">
      <c r="A13" s="42" t="s">
        <v>126</v>
      </c>
      <c r="B13" s="319">
        <v>0</v>
      </c>
      <c r="C13" s="319">
        <v>0</v>
      </c>
      <c r="D13" s="319">
        <v>0</v>
      </c>
      <c r="E13" s="319">
        <v>0</v>
      </c>
      <c r="F13" s="319">
        <v>0</v>
      </c>
      <c r="G13" s="319">
        <v>0</v>
      </c>
      <c r="H13" s="319">
        <v>0</v>
      </c>
      <c r="I13" s="319">
        <v>0</v>
      </c>
      <c r="J13" s="319">
        <v>0</v>
      </c>
      <c r="K13" s="321">
        <v>6</v>
      </c>
      <c r="L13" s="319">
        <v>35</v>
      </c>
      <c r="M13" s="319">
        <v>81</v>
      </c>
      <c r="N13" s="321">
        <v>3</v>
      </c>
      <c r="O13" s="319">
        <v>10</v>
      </c>
      <c r="P13" s="319">
        <v>26</v>
      </c>
      <c r="Q13" s="320">
        <v>9</v>
      </c>
      <c r="R13" s="320">
        <v>45</v>
      </c>
      <c r="S13" s="320">
        <v>107</v>
      </c>
    </row>
    <row r="14" spans="1:23" ht="26.25" customHeight="1" x14ac:dyDescent="0.25">
      <c r="A14" s="249" t="s">
        <v>127</v>
      </c>
      <c r="B14" s="322">
        <v>0</v>
      </c>
      <c r="C14" s="322">
        <v>0</v>
      </c>
      <c r="D14" s="322">
        <v>0</v>
      </c>
      <c r="E14" s="322">
        <v>0</v>
      </c>
      <c r="F14" s="322">
        <v>0</v>
      </c>
      <c r="G14" s="322">
        <v>0</v>
      </c>
      <c r="H14" s="322">
        <v>1</v>
      </c>
      <c r="I14" s="322">
        <v>1</v>
      </c>
      <c r="J14" s="322">
        <v>3</v>
      </c>
      <c r="K14" s="322">
        <v>1</v>
      </c>
      <c r="L14" s="322">
        <v>1</v>
      </c>
      <c r="M14" s="322">
        <v>3</v>
      </c>
      <c r="N14" s="322">
        <v>1</v>
      </c>
      <c r="O14" s="322">
        <v>1</v>
      </c>
      <c r="P14" s="322">
        <v>3</v>
      </c>
      <c r="Q14" s="323">
        <f t="shared" si="0"/>
        <v>3</v>
      </c>
      <c r="R14" s="323">
        <f t="shared" si="0"/>
        <v>3</v>
      </c>
      <c r="S14" s="323">
        <f t="shared" si="0"/>
        <v>9</v>
      </c>
    </row>
    <row r="15" spans="1:23" ht="26.25" customHeight="1" x14ac:dyDescent="0.25">
      <c r="A15" s="249"/>
      <c r="B15" s="319"/>
      <c r="C15" s="319"/>
      <c r="D15" s="319"/>
      <c r="E15" s="319"/>
      <c r="F15" s="319"/>
      <c r="G15" s="319"/>
      <c r="H15" s="319"/>
      <c r="I15" s="319"/>
      <c r="J15" s="319"/>
      <c r="K15" s="319"/>
      <c r="L15" s="319"/>
      <c r="M15" s="319"/>
      <c r="N15" s="319"/>
      <c r="O15" s="319"/>
      <c r="P15" s="319"/>
      <c r="Q15" s="320">
        <f t="shared" si="0"/>
        <v>0</v>
      </c>
      <c r="R15" s="320">
        <f t="shared" si="0"/>
        <v>0</v>
      </c>
      <c r="S15" s="320">
        <f t="shared" si="0"/>
        <v>0</v>
      </c>
    </row>
    <row r="16" spans="1:23" ht="26.25" customHeight="1" x14ac:dyDescent="0.25">
      <c r="A16" s="249"/>
      <c r="B16" s="319"/>
      <c r="C16" s="319"/>
      <c r="D16" s="319"/>
      <c r="E16" s="319"/>
      <c r="F16" s="319"/>
      <c r="G16" s="319"/>
      <c r="H16" s="319"/>
      <c r="I16" s="319"/>
      <c r="J16" s="319"/>
      <c r="K16" s="319"/>
      <c r="L16" s="319"/>
      <c r="M16" s="319"/>
      <c r="N16" s="319"/>
      <c r="O16" s="319"/>
      <c r="P16" s="319"/>
      <c r="Q16" s="320">
        <f t="shared" si="0"/>
        <v>0</v>
      </c>
      <c r="R16" s="320">
        <f t="shared" si="0"/>
        <v>0</v>
      </c>
      <c r="S16" s="320">
        <f t="shared" si="0"/>
        <v>0</v>
      </c>
    </row>
    <row r="17" spans="1:19" ht="26.25" customHeight="1" x14ac:dyDescent="0.25">
      <c r="A17" s="320" t="s">
        <v>29</v>
      </c>
      <c r="B17" s="320">
        <f t="shared" ref="B17:S17" si="1">SUM(B12:B16)</f>
        <v>0</v>
      </c>
      <c r="C17" s="320">
        <f t="shared" si="1"/>
        <v>0</v>
      </c>
      <c r="D17" s="320">
        <f t="shared" si="1"/>
        <v>0</v>
      </c>
      <c r="E17" s="320">
        <f t="shared" si="1"/>
        <v>0</v>
      </c>
      <c r="F17" s="320">
        <f t="shared" si="1"/>
        <v>0</v>
      </c>
      <c r="G17" s="320">
        <f t="shared" si="1"/>
        <v>0</v>
      </c>
      <c r="H17" s="320">
        <f t="shared" si="1"/>
        <v>7</v>
      </c>
      <c r="I17" s="320">
        <f t="shared" si="1"/>
        <v>33</v>
      </c>
      <c r="J17" s="320">
        <f t="shared" si="1"/>
        <v>93</v>
      </c>
      <c r="K17" s="320">
        <f t="shared" si="1"/>
        <v>13</v>
      </c>
      <c r="L17" s="320">
        <f t="shared" si="1"/>
        <v>71</v>
      </c>
      <c r="M17" s="320">
        <f t="shared" si="1"/>
        <v>163</v>
      </c>
      <c r="N17" s="320">
        <f t="shared" si="1"/>
        <v>5</v>
      </c>
      <c r="O17" s="320">
        <f t="shared" si="1"/>
        <v>14</v>
      </c>
      <c r="P17" s="320">
        <f t="shared" si="1"/>
        <v>37</v>
      </c>
      <c r="Q17" s="320">
        <f t="shared" si="1"/>
        <v>25</v>
      </c>
      <c r="R17" s="320">
        <f t="shared" si="1"/>
        <v>118</v>
      </c>
      <c r="S17" s="320">
        <f t="shared" si="1"/>
        <v>293</v>
      </c>
    </row>
    <row r="19" spans="1:19" x14ac:dyDescent="0.25">
      <c r="A19" s="18" t="s">
        <v>128</v>
      </c>
    </row>
    <row r="20" spans="1:19" x14ac:dyDescent="0.25">
      <c r="A20" s="19"/>
    </row>
    <row r="22" spans="1:19" ht="15.6" x14ac:dyDescent="0.3">
      <c r="A22" s="17"/>
    </row>
    <row r="23" spans="1:19" ht="15.6" x14ac:dyDescent="0.3">
      <c r="A23" s="17"/>
    </row>
    <row r="24" spans="1:19" ht="15.6" x14ac:dyDescent="0.3">
      <c r="A24" s="17"/>
    </row>
    <row r="25" spans="1:19" ht="15.6" x14ac:dyDescent="0.3">
      <c r="A25" s="17"/>
    </row>
    <row r="26" spans="1:19" ht="15.6" x14ac:dyDescent="0.3">
      <c r="A26" s="17"/>
    </row>
    <row r="27" spans="1:19" ht="15.6" x14ac:dyDescent="0.3">
      <c r="A27" s="17"/>
    </row>
    <row r="28" spans="1:19" ht="15.6" x14ac:dyDescent="0.3">
      <c r="A28" s="17"/>
    </row>
  </sheetData>
  <mergeCells count="11">
    <mergeCell ref="A1:W1"/>
    <mergeCell ref="A2:W2"/>
    <mergeCell ref="A9:A11"/>
    <mergeCell ref="B9:S9"/>
    <mergeCell ref="B10:D10"/>
    <mergeCell ref="E10:G10"/>
    <mergeCell ref="H10:J10"/>
    <mergeCell ref="K10:M10"/>
    <mergeCell ref="N10:P10"/>
    <mergeCell ref="Q10:S10"/>
    <mergeCell ref="A8:N8"/>
  </mergeCells>
  <phoneticPr fontId="1" type="noConversion"/>
  <pageMargins left="0.75" right="0.75" top="1" bottom="1" header="0.5" footer="0.5"/>
  <pageSetup paperSize="9" scale="49" orientation="landscape" r:id="rId1"/>
  <headerFooter alignWithMargins="0"/>
  <ignoredErrors>
    <ignoredError sqref="K10" twoDigitTextYear="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4"/>
  <sheetViews>
    <sheetView workbookViewId="0">
      <selection activeCell="E14" sqref="E14"/>
    </sheetView>
  </sheetViews>
  <sheetFormatPr defaultRowHeight="13.2" x14ac:dyDescent="0.25"/>
  <cols>
    <col min="1" max="1" width="31.6640625" customWidth="1"/>
    <col min="2" max="2" width="14.5546875" customWidth="1"/>
    <col min="3" max="4" width="14.6640625" customWidth="1"/>
    <col min="5" max="5" width="17" customWidth="1"/>
  </cols>
  <sheetData>
    <row r="1" spans="1:14" ht="18" x14ac:dyDescent="0.35">
      <c r="A1" s="488" t="s">
        <v>0</v>
      </c>
      <c r="B1" s="489"/>
      <c r="C1" s="489"/>
      <c r="D1" s="489"/>
      <c r="E1" s="489"/>
      <c r="F1" s="489"/>
      <c r="G1" s="489"/>
      <c r="H1" s="489"/>
      <c r="I1" s="489"/>
      <c r="J1" s="489"/>
      <c r="K1" s="489"/>
      <c r="L1" s="489"/>
      <c r="M1" s="489"/>
      <c r="N1" s="489"/>
    </row>
    <row r="2" spans="1:14" ht="18" x14ac:dyDescent="0.35">
      <c r="A2" s="488" t="s">
        <v>1</v>
      </c>
      <c r="B2" s="489"/>
      <c r="C2" s="489"/>
      <c r="D2" s="489"/>
      <c r="E2" s="489"/>
      <c r="F2" s="489"/>
      <c r="G2" s="489"/>
      <c r="H2" s="489"/>
      <c r="I2" s="489"/>
      <c r="J2" s="489"/>
      <c r="K2" s="489"/>
      <c r="L2" s="489"/>
      <c r="M2" s="489"/>
      <c r="N2" s="489"/>
    </row>
    <row r="3" spans="1:14" ht="17.399999999999999" x14ac:dyDescent="0.3">
      <c r="A3" s="3"/>
      <c r="B3" s="3"/>
      <c r="C3" s="3"/>
      <c r="D3" s="3"/>
      <c r="E3" s="3"/>
      <c r="F3" s="3"/>
      <c r="G3" s="3"/>
      <c r="H3" s="3"/>
      <c r="I3" s="3"/>
      <c r="J3" s="3"/>
      <c r="K3" s="3"/>
      <c r="L3" s="3"/>
    </row>
    <row r="4" spans="1:14" ht="18" x14ac:dyDescent="0.35">
      <c r="A4" s="20" t="s">
        <v>129</v>
      </c>
      <c r="B4" s="21"/>
      <c r="C4" s="22"/>
      <c r="D4" s="22"/>
      <c r="E4" s="23"/>
      <c r="F4" s="23"/>
      <c r="G4" s="23"/>
      <c r="H4" s="23"/>
      <c r="I4" s="23"/>
      <c r="J4" s="23"/>
      <c r="K4" s="25" t="s">
        <v>130</v>
      </c>
      <c r="L4" s="26" t="s">
        <v>114</v>
      </c>
      <c r="M4" s="26"/>
      <c r="N4" s="27"/>
    </row>
    <row r="5" spans="1:14" ht="17.399999999999999" x14ac:dyDescent="0.3">
      <c r="A5" s="115" t="s">
        <v>131</v>
      </c>
      <c r="B5" s="28"/>
      <c r="C5" s="28"/>
      <c r="D5" s="28"/>
      <c r="E5" s="28"/>
      <c r="F5" s="29"/>
      <c r="G5" s="29"/>
      <c r="H5" s="29"/>
      <c r="I5" s="29"/>
      <c r="J5" s="29"/>
      <c r="K5" s="31" t="s">
        <v>5</v>
      </c>
      <c r="L5" s="29"/>
      <c r="M5" s="29"/>
      <c r="N5" s="32"/>
    </row>
    <row r="8" spans="1:14" ht="13.8" x14ac:dyDescent="0.25">
      <c r="A8" s="42" t="s">
        <v>132</v>
      </c>
    </row>
    <row r="9" spans="1:14" ht="17.399999999999999" x14ac:dyDescent="0.3">
      <c r="A9" s="3"/>
    </row>
    <row r="10" spans="1:14" ht="42.75" customHeight="1" x14ac:dyDescent="0.25">
      <c r="A10" s="550" t="s">
        <v>133</v>
      </c>
      <c r="B10" s="551" t="s">
        <v>134</v>
      </c>
      <c r="C10" s="552"/>
      <c r="D10" s="324"/>
      <c r="E10" s="553" t="s">
        <v>135</v>
      </c>
    </row>
    <row r="11" spans="1:14" ht="22.5" customHeight="1" x14ac:dyDescent="0.25">
      <c r="A11" s="550"/>
      <c r="B11" s="325" t="s">
        <v>136</v>
      </c>
      <c r="C11" s="325" t="s">
        <v>137</v>
      </c>
      <c r="D11" s="324" t="s">
        <v>13</v>
      </c>
      <c r="E11" s="553"/>
    </row>
    <row r="12" spans="1:14" ht="13.8" x14ac:dyDescent="0.25">
      <c r="A12" s="326" t="s">
        <v>138</v>
      </c>
      <c r="B12" s="35">
        <v>7</v>
      </c>
      <c r="C12" s="35">
        <v>26</v>
      </c>
      <c r="D12" s="35">
        <f>SUM(B12:C12)</f>
        <v>33</v>
      </c>
      <c r="E12" s="35">
        <v>10</v>
      </c>
    </row>
    <row r="13" spans="1:14" ht="13.8" x14ac:dyDescent="0.25">
      <c r="A13" s="326" t="s">
        <v>139</v>
      </c>
      <c r="B13" s="35">
        <v>0</v>
      </c>
      <c r="C13" s="35">
        <v>1</v>
      </c>
      <c r="D13" s="35">
        <f t="shared" ref="D13" si="0">SUM(B13:C13)</f>
        <v>1</v>
      </c>
      <c r="E13" s="35">
        <v>1</v>
      </c>
    </row>
    <row r="14" spans="1:14" ht="13.8" x14ac:dyDescent="0.25">
      <c r="A14" s="326"/>
      <c r="B14" s="35"/>
      <c r="C14" s="35"/>
      <c r="D14" s="35"/>
      <c r="E14" s="35"/>
    </row>
    <row r="15" spans="1:14" ht="13.8" x14ac:dyDescent="0.25">
      <c r="A15" s="326"/>
      <c r="B15" s="35"/>
      <c r="C15" s="35"/>
      <c r="D15" s="35"/>
      <c r="E15" s="35"/>
    </row>
    <row r="16" spans="1:14" ht="13.8" x14ac:dyDescent="0.25">
      <c r="A16" s="326"/>
      <c r="B16" s="35"/>
      <c r="C16" s="35"/>
      <c r="D16" s="35"/>
      <c r="E16" s="35"/>
    </row>
    <row r="17" spans="1:5" ht="13.8" x14ac:dyDescent="0.25">
      <c r="A17" s="326"/>
      <c r="B17" s="35"/>
      <c r="C17" s="35"/>
      <c r="D17" s="35"/>
      <c r="E17" s="35"/>
    </row>
    <row r="18" spans="1:5" ht="13.8" x14ac:dyDescent="0.25">
      <c r="A18" s="326"/>
      <c r="B18" s="35"/>
      <c r="C18" s="35"/>
      <c r="D18" s="35"/>
      <c r="E18" s="326"/>
    </row>
    <row r="19" spans="1:5" ht="13.8" x14ac:dyDescent="0.25">
      <c r="A19" s="212" t="s">
        <v>13</v>
      </c>
      <c r="B19" s="256">
        <f>SUM(B12:B18)</f>
        <v>7</v>
      </c>
      <c r="C19" s="256">
        <f>SUM(C12:C18)</f>
        <v>27</v>
      </c>
      <c r="D19" s="256">
        <f>SUM(D12:D18)</f>
        <v>34</v>
      </c>
      <c r="E19" s="256">
        <f>SUM(E12:E18)</f>
        <v>11</v>
      </c>
    </row>
    <row r="20" spans="1:5" ht="17.399999999999999" x14ac:dyDescent="0.3">
      <c r="A20" s="3"/>
    </row>
    <row r="21" spans="1:5" ht="15.6" x14ac:dyDescent="0.3">
      <c r="A21" s="17"/>
    </row>
    <row r="24" spans="1:5" x14ac:dyDescent="0.25">
      <c r="A24" s="18" t="s">
        <v>140</v>
      </c>
    </row>
  </sheetData>
  <mergeCells count="5">
    <mergeCell ref="A1:N1"/>
    <mergeCell ref="A2:N2"/>
    <mergeCell ref="A10:A11"/>
    <mergeCell ref="B10:C10"/>
    <mergeCell ref="E10:E11"/>
  </mergeCells>
  <pageMargins left="0.7" right="0.7" top="0.75" bottom="0.75" header="0.3" footer="0.3"/>
  <pageSetup paperSize="9" scale="76"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4"/>
  <sheetViews>
    <sheetView view="pageBreakPreview" zoomScale="90" zoomScaleNormal="100" zoomScaleSheetLayoutView="90" workbookViewId="0">
      <selection activeCell="M17" sqref="M17"/>
    </sheetView>
  </sheetViews>
  <sheetFormatPr defaultRowHeight="13.2" x14ac:dyDescent="0.25"/>
  <cols>
    <col min="1" max="1" width="31.6640625" customWidth="1"/>
    <col min="2" max="2" width="14.5546875" customWidth="1"/>
    <col min="3" max="4" width="14.6640625" customWidth="1"/>
    <col min="5" max="5" width="17" customWidth="1"/>
  </cols>
  <sheetData>
    <row r="1" spans="1:14" ht="18" x14ac:dyDescent="0.35">
      <c r="A1" s="488" t="s">
        <v>0</v>
      </c>
      <c r="B1" s="489"/>
      <c r="C1" s="489"/>
      <c r="D1" s="489"/>
      <c r="E1" s="489"/>
      <c r="F1" s="489"/>
      <c r="G1" s="489"/>
      <c r="H1" s="489"/>
      <c r="I1" s="489"/>
      <c r="J1" s="489"/>
      <c r="K1" s="489"/>
      <c r="L1" s="489"/>
      <c r="M1" s="489"/>
      <c r="N1" s="489"/>
    </row>
    <row r="2" spans="1:14" ht="18" x14ac:dyDescent="0.35">
      <c r="A2" s="488" t="s">
        <v>1</v>
      </c>
      <c r="B2" s="489"/>
      <c r="C2" s="489"/>
      <c r="D2" s="489"/>
      <c r="E2" s="489"/>
      <c r="F2" s="489"/>
      <c r="G2" s="489"/>
      <c r="H2" s="489"/>
      <c r="I2" s="489"/>
      <c r="J2" s="489"/>
      <c r="K2" s="489"/>
      <c r="L2" s="489"/>
      <c r="M2" s="489"/>
      <c r="N2" s="489"/>
    </row>
    <row r="3" spans="1:14" ht="17.399999999999999" x14ac:dyDescent="0.3">
      <c r="A3" s="3"/>
      <c r="B3" s="3"/>
      <c r="C3" s="3"/>
      <c r="D3" s="3"/>
      <c r="E3" s="3"/>
      <c r="F3" s="3"/>
      <c r="G3" s="3"/>
      <c r="H3" s="3"/>
      <c r="I3" s="3"/>
      <c r="J3" s="3"/>
      <c r="K3" s="3"/>
      <c r="L3" s="3"/>
    </row>
    <row r="4" spans="1:14" ht="18" x14ac:dyDescent="0.35">
      <c r="A4" s="20" t="s">
        <v>141</v>
      </c>
      <c r="B4" s="21"/>
      <c r="C4" s="22"/>
      <c r="D4" s="22"/>
      <c r="E4" s="23"/>
      <c r="F4" s="23"/>
      <c r="G4" s="23"/>
      <c r="H4" s="23"/>
      <c r="I4" s="23"/>
      <c r="J4" s="23"/>
      <c r="K4" s="25" t="s">
        <v>130</v>
      </c>
      <c r="L4" s="26" t="s">
        <v>114</v>
      </c>
      <c r="M4" s="26"/>
      <c r="N4" s="27"/>
    </row>
    <row r="5" spans="1:14" ht="17.399999999999999" x14ac:dyDescent="0.3">
      <c r="A5" s="115" t="s">
        <v>142</v>
      </c>
      <c r="B5" s="28"/>
      <c r="C5" s="28"/>
      <c r="D5" s="28"/>
      <c r="E5" s="28"/>
      <c r="F5" s="29"/>
      <c r="G5" s="29"/>
      <c r="H5" s="29"/>
      <c r="I5" s="29"/>
      <c r="J5" s="29"/>
      <c r="K5" s="31" t="s">
        <v>5</v>
      </c>
      <c r="L5" s="29"/>
      <c r="M5" s="29"/>
      <c r="N5" s="32"/>
    </row>
    <row r="8" spans="1:14" ht="13.8" x14ac:dyDescent="0.25">
      <c r="A8" s="42" t="s">
        <v>143</v>
      </c>
    </row>
    <row r="9" spans="1:14" ht="17.399999999999999" x14ac:dyDescent="0.3">
      <c r="A9" s="3"/>
    </row>
    <row r="10" spans="1:14" ht="42.75" customHeight="1" x14ac:dyDescent="0.25">
      <c r="A10" s="553" t="s">
        <v>133</v>
      </c>
      <c r="B10" s="551" t="s">
        <v>134</v>
      </c>
      <c r="C10" s="552"/>
      <c r="D10" s="324"/>
      <c r="E10" s="553" t="s">
        <v>135</v>
      </c>
    </row>
    <row r="11" spans="1:14" ht="22.5" customHeight="1" x14ac:dyDescent="0.25">
      <c r="A11" s="553"/>
      <c r="B11" s="324" t="s">
        <v>136</v>
      </c>
      <c r="C11" s="324" t="s">
        <v>137</v>
      </c>
      <c r="D11" s="324" t="s">
        <v>13</v>
      </c>
      <c r="E11" s="553"/>
    </row>
    <row r="12" spans="1:14" ht="13.8" x14ac:dyDescent="0.25">
      <c r="A12" s="35"/>
      <c r="B12" s="35">
        <v>0</v>
      </c>
      <c r="C12" s="35">
        <v>0</v>
      </c>
      <c r="D12" s="35">
        <f>SUM(B12:C12)</f>
        <v>0</v>
      </c>
      <c r="E12" s="35">
        <v>0</v>
      </c>
    </row>
    <row r="13" spans="1:14" ht="13.8" x14ac:dyDescent="0.25">
      <c r="A13" s="35"/>
      <c r="B13" s="35">
        <v>0</v>
      </c>
      <c r="C13" s="35">
        <v>0</v>
      </c>
      <c r="D13" s="35">
        <f t="shared" ref="D13:D18" si="0">SUM(B13:C13)</f>
        <v>0</v>
      </c>
      <c r="E13" s="35">
        <v>0</v>
      </c>
    </row>
    <row r="14" spans="1:14" ht="13.8" x14ac:dyDescent="0.25">
      <c r="A14" s="35"/>
      <c r="B14" s="35">
        <v>0</v>
      </c>
      <c r="C14" s="35">
        <v>0</v>
      </c>
      <c r="D14" s="35">
        <f t="shared" si="0"/>
        <v>0</v>
      </c>
      <c r="E14" s="35">
        <v>0</v>
      </c>
    </row>
    <row r="15" spans="1:14" ht="13.8" x14ac:dyDescent="0.25">
      <c r="A15" s="35"/>
      <c r="B15" s="35">
        <v>0</v>
      </c>
      <c r="C15" s="35">
        <v>0</v>
      </c>
      <c r="D15" s="35">
        <f t="shared" si="0"/>
        <v>0</v>
      </c>
      <c r="E15" s="35">
        <v>0</v>
      </c>
    </row>
    <row r="16" spans="1:14" ht="13.8" x14ac:dyDescent="0.25">
      <c r="A16" s="35"/>
      <c r="B16" s="35">
        <v>0</v>
      </c>
      <c r="C16" s="35">
        <v>0</v>
      </c>
      <c r="D16" s="35">
        <f t="shared" si="0"/>
        <v>0</v>
      </c>
      <c r="E16" s="35">
        <v>0</v>
      </c>
    </row>
    <row r="17" spans="1:5" ht="13.8" x14ac:dyDescent="0.25">
      <c r="A17" s="35"/>
      <c r="B17" s="35">
        <v>0</v>
      </c>
      <c r="C17" s="35">
        <v>0</v>
      </c>
      <c r="D17" s="35">
        <f t="shared" si="0"/>
        <v>0</v>
      </c>
      <c r="E17" s="35">
        <v>0</v>
      </c>
    </row>
    <row r="18" spans="1:5" ht="13.8" x14ac:dyDescent="0.25">
      <c r="A18" s="35"/>
      <c r="B18" s="35">
        <v>0</v>
      </c>
      <c r="C18" s="35">
        <v>0</v>
      </c>
      <c r="D18" s="35">
        <f t="shared" si="0"/>
        <v>0</v>
      </c>
      <c r="E18" s="35">
        <v>0</v>
      </c>
    </row>
    <row r="19" spans="1:5" ht="13.8" x14ac:dyDescent="0.25">
      <c r="A19" s="256" t="s">
        <v>13</v>
      </c>
      <c r="B19" s="256">
        <f>SUM(B12:B18)</f>
        <v>0</v>
      </c>
      <c r="C19" s="256">
        <f>SUM(C12:C18)</f>
        <v>0</v>
      </c>
      <c r="D19" s="256">
        <f>SUM(D12:D18)</f>
        <v>0</v>
      </c>
      <c r="E19" s="256">
        <f>SUM(E12:E18)</f>
        <v>0</v>
      </c>
    </row>
    <row r="20" spans="1:5" ht="17.399999999999999" x14ac:dyDescent="0.3">
      <c r="A20" s="3"/>
    </row>
    <row r="21" spans="1:5" ht="15.6" x14ac:dyDescent="0.3">
      <c r="A21" s="17"/>
    </row>
    <row r="24" spans="1:5" x14ac:dyDescent="0.25">
      <c r="A24" s="18" t="s">
        <v>140</v>
      </c>
    </row>
  </sheetData>
  <mergeCells count="5">
    <mergeCell ref="A10:A11"/>
    <mergeCell ref="B10:C10"/>
    <mergeCell ref="E10:E11"/>
    <mergeCell ref="A1:N1"/>
    <mergeCell ref="A2:N2"/>
  </mergeCells>
  <phoneticPr fontId="1" type="noConversion"/>
  <pageMargins left="0.75" right="0.75" top="1" bottom="1" header="0.5" footer="0.5"/>
  <pageSetup paperSize="9" scale="7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8"/>
  <sheetViews>
    <sheetView view="pageBreakPreview" topLeftCell="A10" zoomScale="90" zoomScaleNormal="100" zoomScaleSheetLayoutView="90" workbookViewId="0">
      <selection activeCell="H30" sqref="H30"/>
    </sheetView>
  </sheetViews>
  <sheetFormatPr defaultColWidth="9.109375" defaultRowHeight="17.399999999999999" x14ac:dyDescent="0.3"/>
  <cols>
    <col min="1" max="1" width="28" style="6" customWidth="1"/>
    <col min="2" max="2" width="10.5546875" style="6" customWidth="1"/>
    <col min="3" max="3" width="11" style="6" customWidth="1"/>
    <col min="4" max="4" width="10.33203125" style="6" customWidth="1"/>
    <col min="5" max="5" width="11.44140625" style="6" customWidth="1"/>
    <col min="6" max="6" width="16.5546875" style="6" customWidth="1"/>
    <col min="7" max="7" width="13.33203125" style="6" customWidth="1"/>
    <col min="8" max="9" width="14.5546875" style="6" customWidth="1"/>
    <col min="10" max="16384" width="9.109375" style="6"/>
  </cols>
  <sheetData>
    <row r="1" spans="1:14" ht="18" x14ac:dyDescent="0.35">
      <c r="A1" s="488" t="s">
        <v>0</v>
      </c>
      <c r="B1" s="489"/>
      <c r="C1" s="489"/>
      <c r="D1" s="489"/>
      <c r="E1" s="489"/>
      <c r="F1" s="489"/>
      <c r="G1" s="489"/>
      <c r="H1" s="489"/>
      <c r="I1" s="489"/>
      <c r="J1" s="489"/>
      <c r="K1" s="489"/>
      <c r="L1" s="489"/>
      <c r="M1" s="489"/>
      <c r="N1" s="489"/>
    </row>
    <row r="2" spans="1:14" ht="18" x14ac:dyDescent="0.35">
      <c r="A2" s="488" t="s">
        <v>1</v>
      </c>
      <c r="B2" s="489"/>
      <c r="C2" s="489"/>
      <c r="D2" s="489"/>
      <c r="E2" s="489"/>
      <c r="F2" s="489"/>
      <c r="G2" s="489"/>
      <c r="H2" s="489"/>
      <c r="I2" s="489"/>
      <c r="J2" s="489"/>
      <c r="K2" s="489"/>
      <c r="L2" s="489"/>
      <c r="M2" s="489"/>
      <c r="N2" s="489"/>
    </row>
    <row r="3" spans="1:14" x14ac:dyDescent="0.3">
      <c r="A3" s="3"/>
      <c r="B3" s="3"/>
      <c r="C3" s="3"/>
      <c r="D3" s="3"/>
      <c r="E3" s="3"/>
      <c r="F3" s="3"/>
      <c r="G3" s="3"/>
      <c r="H3" s="3"/>
      <c r="I3" s="3"/>
      <c r="J3" s="3"/>
      <c r="K3" s="3"/>
      <c r="L3" s="3"/>
      <c r="M3"/>
      <c r="N3"/>
    </row>
    <row r="4" spans="1:14" ht="18" x14ac:dyDescent="0.35">
      <c r="A4" s="20" t="s">
        <v>144</v>
      </c>
      <c r="B4" s="21"/>
      <c r="C4" s="22"/>
      <c r="D4" s="22"/>
      <c r="E4" s="23"/>
      <c r="F4" s="23"/>
      <c r="G4" s="23"/>
      <c r="H4" s="23"/>
      <c r="I4" s="25" t="s">
        <v>3</v>
      </c>
      <c r="J4" s="23"/>
      <c r="K4" s="26" t="s">
        <v>114</v>
      </c>
      <c r="L4" s="27"/>
      <c r="M4" s="3"/>
      <c r="N4" s="3"/>
    </row>
    <row r="5" spans="1:14" x14ac:dyDescent="0.3">
      <c r="A5" s="115" t="s">
        <v>145</v>
      </c>
      <c r="B5" s="28"/>
      <c r="C5" s="28"/>
      <c r="D5" s="28"/>
      <c r="E5" s="28"/>
      <c r="F5" s="29"/>
      <c r="G5" s="29"/>
      <c r="H5" s="29"/>
      <c r="I5" s="31" t="s">
        <v>5</v>
      </c>
      <c r="J5" s="29"/>
      <c r="K5" s="29"/>
      <c r="L5" s="32"/>
      <c r="M5" s="3"/>
      <c r="N5" s="3"/>
    </row>
    <row r="7" spans="1:14" x14ac:dyDescent="0.3">
      <c r="A7" s="8" t="s">
        <v>146</v>
      </c>
      <c r="B7" s="3"/>
      <c r="C7" s="3"/>
      <c r="D7" s="3"/>
      <c r="E7" s="3"/>
      <c r="F7" s="3"/>
      <c r="G7" s="3"/>
      <c r="H7" s="3"/>
      <c r="I7" s="3"/>
      <c r="J7" s="3"/>
      <c r="K7" s="3"/>
      <c r="L7" s="3"/>
      <c r="M7" s="3"/>
      <c r="N7" s="3"/>
    </row>
    <row r="8" spans="1:14" x14ac:dyDescent="0.3">
      <c r="A8" s="8"/>
      <c r="B8" s="3"/>
      <c r="C8" s="3"/>
      <c r="D8" s="3"/>
      <c r="E8" s="3"/>
      <c r="F8" s="3"/>
      <c r="G8" s="3"/>
      <c r="H8" s="3"/>
      <c r="I8" s="3"/>
      <c r="J8" s="3"/>
      <c r="K8" s="3"/>
      <c r="L8" s="3"/>
      <c r="M8" s="3"/>
      <c r="N8" s="3"/>
    </row>
    <row r="9" spans="1:14" s="13" customFormat="1" ht="51.75" customHeight="1" x14ac:dyDescent="0.25">
      <c r="A9" s="330" t="s">
        <v>147</v>
      </c>
      <c r="B9" s="331" t="s">
        <v>148</v>
      </c>
      <c r="C9" s="331" t="s">
        <v>75</v>
      </c>
      <c r="D9" s="331" t="s">
        <v>76</v>
      </c>
      <c r="E9" s="331" t="s">
        <v>149</v>
      </c>
      <c r="F9" s="330" t="s">
        <v>150</v>
      </c>
      <c r="G9" s="330" t="s">
        <v>151</v>
      </c>
      <c r="H9" s="330" t="s">
        <v>152</v>
      </c>
      <c r="I9" s="330" t="s">
        <v>153</v>
      </c>
      <c r="J9" s="218"/>
      <c r="K9" s="218"/>
      <c r="L9" s="218"/>
      <c r="M9" s="218"/>
      <c r="N9" s="218"/>
    </row>
    <row r="10" spans="1:14" x14ac:dyDescent="0.3">
      <c r="A10" s="73" t="s">
        <v>154</v>
      </c>
      <c r="B10" s="33" t="s">
        <v>155</v>
      </c>
      <c r="C10" s="33"/>
      <c r="D10" s="33"/>
      <c r="E10" s="33">
        <v>1</v>
      </c>
      <c r="F10" s="33">
        <v>0</v>
      </c>
      <c r="G10" s="207">
        <v>1</v>
      </c>
      <c r="H10" s="33">
        <v>0</v>
      </c>
      <c r="I10" s="33">
        <v>0</v>
      </c>
      <c r="J10" s="3"/>
      <c r="K10" s="3"/>
      <c r="L10" s="3"/>
      <c r="M10" s="3"/>
      <c r="N10" s="3"/>
    </row>
    <row r="11" spans="1:14" x14ac:dyDescent="0.3">
      <c r="A11" s="73" t="s">
        <v>156</v>
      </c>
      <c r="B11" s="33" t="s">
        <v>155</v>
      </c>
      <c r="C11" s="33"/>
      <c r="D11" s="33"/>
      <c r="E11" s="33">
        <v>6</v>
      </c>
      <c r="F11" s="33">
        <v>6</v>
      </c>
      <c r="G11" s="207">
        <v>1</v>
      </c>
      <c r="H11" s="33">
        <v>0</v>
      </c>
      <c r="I11" s="33">
        <v>0</v>
      </c>
      <c r="J11" s="3"/>
      <c r="K11" s="3"/>
      <c r="L11" s="3"/>
      <c r="M11" s="3"/>
      <c r="N11" s="3"/>
    </row>
    <row r="12" spans="1:14" x14ac:dyDescent="0.3">
      <c r="A12" s="73" t="s">
        <v>157</v>
      </c>
      <c r="B12" s="33" t="s">
        <v>155</v>
      </c>
      <c r="C12" s="33"/>
      <c r="D12" s="33"/>
      <c r="E12" s="33">
        <v>6</v>
      </c>
      <c r="F12" s="33">
        <v>6</v>
      </c>
      <c r="G12" s="207">
        <v>1</v>
      </c>
      <c r="H12" s="33">
        <v>0</v>
      </c>
      <c r="I12" s="33">
        <v>0</v>
      </c>
      <c r="J12" s="3"/>
      <c r="K12" s="3"/>
      <c r="L12" s="3"/>
      <c r="M12" s="3"/>
      <c r="N12" s="3"/>
    </row>
    <row r="13" spans="1:14" x14ac:dyDescent="0.3">
      <c r="A13" s="73" t="s">
        <v>158</v>
      </c>
      <c r="B13" s="33" t="s">
        <v>155</v>
      </c>
      <c r="C13" s="33"/>
      <c r="D13" s="33"/>
      <c r="E13" s="33">
        <v>8</v>
      </c>
      <c r="F13" s="33">
        <v>4</v>
      </c>
      <c r="G13" s="207">
        <v>1</v>
      </c>
      <c r="H13" s="33">
        <v>0</v>
      </c>
      <c r="I13" s="33">
        <v>0</v>
      </c>
      <c r="J13" s="3"/>
      <c r="K13" s="3"/>
      <c r="L13" s="3"/>
      <c r="M13" s="3"/>
      <c r="N13" s="3"/>
    </row>
    <row r="14" spans="1:14" x14ac:dyDescent="0.3">
      <c r="A14" s="73" t="s">
        <v>159</v>
      </c>
      <c r="B14" s="33" t="s">
        <v>155</v>
      </c>
      <c r="C14" s="33"/>
      <c r="D14" s="33"/>
      <c r="E14" s="33">
        <v>8</v>
      </c>
      <c r="F14" s="33">
        <v>0</v>
      </c>
      <c r="G14" s="207">
        <v>1</v>
      </c>
      <c r="H14" s="33">
        <v>0</v>
      </c>
      <c r="I14" s="33">
        <v>0</v>
      </c>
      <c r="J14" s="3"/>
      <c r="K14" s="3"/>
      <c r="L14" s="3"/>
      <c r="M14" s="3"/>
      <c r="N14" s="3"/>
    </row>
    <row r="15" spans="1:14" x14ac:dyDescent="0.3">
      <c r="A15" s="73" t="s">
        <v>160</v>
      </c>
      <c r="B15" s="33" t="s">
        <v>155</v>
      </c>
      <c r="C15" s="33"/>
      <c r="D15" s="33"/>
      <c r="E15" s="33">
        <v>5</v>
      </c>
      <c r="F15" s="33">
        <v>5</v>
      </c>
      <c r="G15" s="207">
        <v>1</v>
      </c>
      <c r="H15" s="33">
        <v>0</v>
      </c>
      <c r="I15" s="33">
        <v>0</v>
      </c>
      <c r="J15" s="3"/>
      <c r="K15" s="3"/>
      <c r="L15" s="3"/>
      <c r="M15" s="3"/>
      <c r="N15" s="3"/>
    </row>
    <row r="16" spans="1:14" x14ac:dyDescent="0.3">
      <c r="A16" s="73" t="s">
        <v>161</v>
      </c>
      <c r="B16" s="33" t="s">
        <v>155</v>
      </c>
      <c r="C16" s="33"/>
      <c r="D16" s="33"/>
      <c r="E16" s="33">
        <v>7</v>
      </c>
      <c r="F16" s="33">
        <v>7</v>
      </c>
      <c r="G16" s="207">
        <v>1</v>
      </c>
      <c r="H16" s="33">
        <v>0</v>
      </c>
      <c r="I16" s="33">
        <v>0</v>
      </c>
      <c r="J16" s="3"/>
      <c r="K16" s="3"/>
      <c r="L16" s="3"/>
      <c r="M16" s="3"/>
      <c r="N16" s="3"/>
    </row>
    <row r="17" spans="1:10" x14ac:dyDescent="0.3">
      <c r="A17" s="73" t="s">
        <v>162</v>
      </c>
      <c r="B17" s="33" t="s">
        <v>155</v>
      </c>
      <c r="C17" s="33"/>
      <c r="D17" s="33"/>
      <c r="E17" s="33">
        <v>8</v>
      </c>
      <c r="F17" s="33">
        <v>8</v>
      </c>
      <c r="G17" s="207">
        <v>1</v>
      </c>
      <c r="H17" s="33">
        <v>0</v>
      </c>
      <c r="I17" s="33">
        <v>0</v>
      </c>
      <c r="J17" s="3"/>
    </row>
    <row r="18" spans="1:10" x14ac:dyDescent="0.3">
      <c r="A18" s="73" t="s">
        <v>163</v>
      </c>
      <c r="B18" s="33" t="s">
        <v>155</v>
      </c>
      <c r="C18" s="33"/>
      <c r="D18" s="33"/>
      <c r="E18" s="33">
        <v>4</v>
      </c>
      <c r="F18" s="33">
        <v>4</v>
      </c>
      <c r="G18" s="207">
        <v>1</v>
      </c>
      <c r="H18" s="33">
        <v>0</v>
      </c>
      <c r="I18" s="33">
        <v>0</v>
      </c>
      <c r="J18" s="3"/>
    </row>
    <row r="19" spans="1:10" x14ac:dyDescent="0.3">
      <c r="A19" s="73" t="s">
        <v>164</v>
      </c>
      <c r="B19" s="33" t="s">
        <v>155</v>
      </c>
      <c r="C19" s="33"/>
      <c r="D19" s="33"/>
      <c r="E19" s="33">
        <v>6</v>
      </c>
      <c r="F19" s="33">
        <v>3</v>
      </c>
      <c r="G19" s="207">
        <v>1</v>
      </c>
      <c r="H19" s="33">
        <v>0</v>
      </c>
      <c r="I19" s="33">
        <v>0</v>
      </c>
      <c r="J19" s="3"/>
    </row>
    <row r="20" spans="1:10" x14ac:dyDescent="0.3">
      <c r="A20" s="73" t="s">
        <v>165</v>
      </c>
      <c r="B20" s="33"/>
      <c r="C20" s="33" t="s">
        <v>155</v>
      </c>
      <c r="D20" s="33"/>
      <c r="E20" s="33">
        <v>2</v>
      </c>
      <c r="F20" s="33">
        <v>2</v>
      </c>
      <c r="G20" s="207">
        <v>1</v>
      </c>
      <c r="H20" s="33">
        <v>0</v>
      </c>
      <c r="I20" s="33">
        <v>0</v>
      </c>
      <c r="J20" s="3"/>
    </row>
    <row r="21" spans="1:10" x14ac:dyDescent="0.3">
      <c r="A21" s="503" t="s">
        <v>166</v>
      </c>
      <c r="B21" s="503"/>
      <c r="C21" s="503"/>
      <c r="D21" s="503"/>
      <c r="E21" s="503"/>
      <c r="F21" s="503"/>
      <c r="G21" s="503"/>
      <c r="H21" s="503"/>
      <c r="I21" s="503"/>
      <c r="J21" s="3"/>
    </row>
    <row r="22" spans="1:10" x14ac:dyDescent="0.3">
      <c r="A22" s="73" t="s">
        <v>125</v>
      </c>
      <c r="B22" s="33" t="s">
        <v>155</v>
      </c>
      <c r="C22" s="33"/>
      <c r="D22" s="33"/>
      <c r="E22" s="33"/>
      <c r="F22" s="33"/>
      <c r="G22" s="33"/>
      <c r="H22" s="33"/>
      <c r="I22" s="207"/>
      <c r="J22" s="3"/>
    </row>
    <row r="23" spans="1:10" x14ac:dyDescent="0.3">
      <c r="A23" s="73" t="s">
        <v>127</v>
      </c>
      <c r="B23" s="327" t="s">
        <v>155</v>
      </c>
      <c r="C23" s="33"/>
      <c r="D23" s="33"/>
      <c r="E23" s="33">
        <v>6</v>
      </c>
      <c r="F23" s="33">
        <v>1</v>
      </c>
      <c r="G23" s="207">
        <v>0.04</v>
      </c>
      <c r="H23" s="33">
        <v>1</v>
      </c>
      <c r="I23" s="207">
        <v>0.04</v>
      </c>
      <c r="J23" s="3"/>
    </row>
    <row r="24" spans="1:10" x14ac:dyDescent="0.3">
      <c r="A24" s="73"/>
      <c r="B24" s="328"/>
      <c r="C24" s="33"/>
      <c r="D24" s="33"/>
      <c r="E24" s="33"/>
      <c r="F24" s="33"/>
      <c r="G24" s="207"/>
      <c r="H24" s="33"/>
      <c r="I24" s="33"/>
      <c r="J24" s="3"/>
    </row>
    <row r="25" spans="1:10" x14ac:dyDescent="0.3">
      <c r="A25" s="73"/>
      <c r="B25" s="328"/>
      <c r="C25" s="33"/>
      <c r="D25" s="33"/>
      <c r="E25" s="33"/>
      <c r="F25" s="33"/>
      <c r="G25" s="207"/>
      <c r="H25" s="33"/>
      <c r="I25" s="33"/>
      <c r="J25" s="3"/>
    </row>
    <row r="26" spans="1:10" x14ac:dyDescent="0.3">
      <c r="A26" s="219"/>
      <c r="B26" s="329"/>
      <c r="C26" s="219"/>
      <c r="D26" s="219"/>
      <c r="E26" s="219"/>
      <c r="F26" s="219"/>
      <c r="G26" s="219"/>
      <c r="H26" s="219"/>
      <c r="I26" s="219"/>
      <c r="J26" s="3"/>
    </row>
    <row r="27" spans="1:10" x14ac:dyDescent="0.3">
      <c r="A27" s="219"/>
      <c r="B27" s="219"/>
      <c r="C27" s="219"/>
      <c r="D27" s="219"/>
      <c r="E27" s="219"/>
      <c r="F27" s="219"/>
      <c r="G27" s="219"/>
      <c r="H27" s="219"/>
      <c r="I27" s="219"/>
      <c r="J27" s="3"/>
    </row>
    <row r="29" spans="1:10" x14ac:dyDescent="0.3">
      <c r="A29" s="3" t="s">
        <v>167</v>
      </c>
      <c r="B29" s="3"/>
      <c r="C29" s="3"/>
      <c r="D29" s="3"/>
      <c r="E29" s="3"/>
      <c r="F29" s="3"/>
      <c r="G29" s="3"/>
      <c r="H29" s="3"/>
      <c r="I29" s="3"/>
      <c r="J29" s="3"/>
    </row>
    <row r="30" spans="1:10" ht="18" x14ac:dyDescent="0.35">
      <c r="A30" s="3" t="s">
        <v>168</v>
      </c>
      <c r="B30" s="3"/>
      <c r="C30" s="3"/>
      <c r="D30" s="3"/>
      <c r="E30" s="217">
        <v>601</v>
      </c>
      <c r="F30" s="104"/>
      <c r="G30" s="3"/>
      <c r="H30" s="3"/>
      <c r="I30" s="3"/>
      <c r="J30" s="3"/>
    </row>
    <row r="31" spans="1:10" ht="18" x14ac:dyDescent="0.35">
      <c r="A31" s="3" t="s">
        <v>169</v>
      </c>
      <c r="B31" s="3"/>
      <c r="C31" s="3"/>
      <c r="D31" s="3"/>
      <c r="E31" s="217">
        <v>881</v>
      </c>
      <c r="F31" s="104"/>
      <c r="G31" s="3"/>
      <c r="H31" s="3"/>
      <c r="I31" s="3"/>
      <c r="J31" s="3"/>
    </row>
    <row r="33" spans="1:1" x14ac:dyDescent="0.3">
      <c r="A33" s="3" t="s">
        <v>170</v>
      </c>
    </row>
    <row r="34" spans="1:1" x14ac:dyDescent="0.3">
      <c r="A34" s="5" t="s">
        <v>171</v>
      </c>
    </row>
    <row r="36" spans="1:1" x14ac:dyDescent="0.3">
      <c r="A36" s="5" t="s">
        <v>172</v>
      </c>
    </row>
    <row r="38" spans="1:1" x14ac:dyDescent="0.3">
      <c r="A38" s="5" t="s">
        <v>173</v>
      </c>
    </row>
  </sheetData>
  <mergeCells count="3">
    <mergeCell ref="A1:N1"/>
    <mergeCell ref="A2:N2"/>
    <mergeCell ref="A21:I21"/>
  </mergeCells>
  <phoneticPr fontId="1" type="noConversion"/>
  <pageMargins left="0.74803149606299213" right="0.74803149606299213" top="0.98425196850393704" bottom="0.98425196850393704" header="0.51181102362204722" footer="0.51181102362204722"/>
  <pageSetup paperSize="9" scale="6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60"/>
  <sheetViews>
    <sheetView view="pageBreakPreview" zoomScale="90" zoomScaleNormal="100" zoomScaleSheetLayoutView="90" workbookViewId="0">
      <selection activeCell="C32" sqref="C32"/>
    </sheetView>
  </sheetViews>
  <sheetFormatPr defaultRowHeight="13.2" x14ac:dyDescent="0.25"/>
  <cols>
    <col min="1" max="1" width="37" customWidth="1"/>
    <col min="2" max="11" width="10.6640625" customWidth="1"/>
  </cols>
  <sheetData>
    <row r="1" spans="1:14" ht="18" x14ac:dyDescent="0.35">
      <c r="A1" s="488" t="s">
        <v>0</v>
      </c>
      <c r="B1" s="489"/>
      <c r="C1" s="489"/>
      <c r="D1" s="489"/>
      <c r="E1" s="489"/>
      <c r="F1" s="489"/>
      <c r="G1" s="489"/>
      <c r="H1" s="489"/>
      <c r="I1" s="489"/>
      <c r="J1" s="489"/>
      <c r="K1" s="489"/>
      <c r="L1" s="489"/>
    </row>
    <row r="2" spans="1:14" ht="18" x14ac:dyDescent="0.35">
      <c r="A2" s="488" t="s">
        <v>1</v>
      </c>
      <c r="B2" s="489"/>
      <c r="C2" s="489"/>
      <c r="D2" s="489"/>
      <c r="E2" s="489"/>
      <c r="F2" s="489"/>
      <c r="G2" s="489"/>
      <c r="H2" s="489"/>
      <c r="I2" s="489"/>
      <c r="J2" s="489"/>
      <c r="K2" s="489"/>
      <c r="L2" s="489"/>
    </row>
    <row r="3" spans="1:14" ht="17.399999999999999" x14ac:dyDescent="0.3">
      <c r="A3" s="3"/>
      <c r="B3" s="3"/>
      <c r="C3" s="3"/>
      <c r="D3" s="3"/>
      <c r="E3" s="3"/>
      <c r="F3" s="3"/>
      <c r="G3" s="3"/>
      <c r="H3" s="3"/>
      <c r="I3" s="3"/>
      <c r="J3" s="3"/>
    </row>
    <row r="4" spans="1:14" ht="17.399999999999999" x14ac:dyDescent="0.3">
      <c r="A4" s="20" t="s">
        <v>174</v>
      </c>
      <c r="B4" s="22"/>
      <c r="C4" s="23"/>
      <c r="D4" s="23"/>
      <c r="E4" s="23"/>
      <c r="F4" s="23"/>
      <c r="G4" s="23"/>
      <c r="H4" s="23"/>
      <c r="I4" s="25" t="s">
        <v>3</v>
      </c>
      <c r="J4" s="23"/>
      <c r="K4" s="26" t="s">
        <v>114</v>
      </c>
      <c r="L4" s="27"/>
    </row>
    <row r="5" spans="1:14" ht="17.399999999999999" x14ac:dyDescent="0.3">
      <c r="A5" s="115" t="s">
        <v>175</v>
      </c>
      <c r="B5" s="28"/>
      <c r="C5" s="28"/>
      <c r="D5" s="29"/>
      <c r="E5" s="29"/>
      <c r="F5" s="29"/>
      <c r="G5" s="29"/>
      <c r="H5" s="29"/>
      <c r="I5" s="31" t="s">
        <v>5</v>
      </c>
      <c r="J5" s="29"/>
      <c r="K5" s="29"/>
      <c r="L5" s="32"/>
    </row>
    <row r="8" spans="1:14" ht="15.6" x14ac:dyDescent="0.3">
      <c r="A8" s="8" t="s">
        <v>176</v>
      </c>
    </row>
    <row r="11" spans="1:14" ht="27.75" customHeight="1" x14ac:dyDescent="0.25">
      <c r="A11" s="563" t="s">
        <v>177</v>
      </c>
      <c r="B11" s="565" t="s">
        <v>178</v>
      </c>
      <c r="C11" s="564"/>
      <c r="D11" s="565" t="s">
        <v>10</v>
      </c>
      <c r="E11" s="564"/>
      <c r="F11" s="565" t="s">
        <v>11</v>
      </c>
      <c r="G11" s="564"/>
      <c r="H11" s="564" t="s">
        <v>12</v>
      </c>
      <c r="I11" s="564"/>
      <c r="J11" s="564" t="s">
        <v>13</v>
      </c>
      <c r="K11" s="564"/>
      <c r="L11" s="42"/>
      <c r="M11" s="42"/>
      <c r="N11" s="42"/>
    </row>
    <row r="12" spans="1:14" ht="27.75" customHeight="1" x14ac:dyDescent="0.25">
      <c r="A12" s="563"/>
      <c r="B12" s="252" t="s">
        <v>15</v>
      </c>
      <c r="C12" s="252" t="s">
        <v>16</v>
      </c>
      <c r="D12" s="252" t="s">
        <v>15</v>
      </c>
      <c r="E12" s="252" t="s">
        <v>16</v>
      </c>
      <c r="F12" s="252" t="s">
        <v>15</v>
      </c>
      <c r="G12" s="252" t="s">
        <v>16</v>
      </c>
      <c r="H12" s="252" t="s">
        <v>15</v>
      </c>
      <c r="I12" s="252" t="s">
        <v>16</v>
      </c>
      <c r="J12" s="253" t="s">
        <v>15</v>
      </c>
      <c r="K12" s="253" t="s">
        <v>16</v>
      </c>
      <c r="L12" s="42"/>
      <c r="M12" s="42"/>
      <c r="N12" s="42"/>
    </row>
    <row r="13" spans="1:14" ht="27.75" customHeight="1" x14ac:dyDescent="0.25">
      <c r="A13" s="254" t="s">
        <v>179</v>
      </c>
      <c r="B13" s="46">
        <v>22</v>
      </c>
      <c r="C13" s="46">
        <v>22</v>
      </c>
      <c r="D13" s="46">
        <v>20</v>
      </c>
      <c r="E13" s="46">
        <v>16</v>
      </c>
      <c r="F13" s="46">
        <v>9</v>
      </c>
      <c r="G13" s="46">
        <v>8</v>
      </c>
      <c r="H13" s="46">
        <v>18</v>
      </c>
      <c r="I13" s="46">
        <v>9</v>
      </c>
      <c r="J13" s="34">
        <f t="shared" ref="J13:K16" si="0">SUM(B13+D13+F13+H13)</f>
        <v>69</v>
      </c>
      <c r="K13" s="34">
        <f t="shared" si="0"/>
        <v>55</v>
      </c>
      <c r="L13" s="43"/>
      <c r="M13" s="43"/>
      <c r="N13" s="43"/>
    </row>
    <row r="14" spans="1:14" ht="27.75" customHeight="1" x14ac:dyDescent="0.25">
      <c r="A14" s="254" t="s">
        <v>180</v>
      </c>
      <c r="B14" s="46">
        <v>2</v>
      </c>
      <c r="C14" s="46">
        <v>4</v>
      </c>
      <c r="D14" s="46">
        <v>4</v>
      </c>
      <c r="E14" s="46">
        <v>1</v>
      </c>
      <c r="F14" s="46">
        <v>0</v>
      </c>
      <c r="G14" s="46">
        <v>0</v>
      </c>
      <c r="H14" s="46">
        <v>2</v>
      </c>
      <c r="I14" s="46">
        <v>3</v>
      </c>
      <c r="J14" s="34">
        <f t="shared" si="0"/>
        <v>8</v>
      </c>
      <c r="K14" s="34">
        <f t="shared" si="0"/>
        <v>8</v>
      </c>
      <c r="L14" s="43"/>
      <c r="M14" s="43"/>
      <c r="N14" s="43"/>
    </row>
    <row r="15" spans="1:14" ht="27.75" customHeight="1" x14ac:dyDescent="0.25">
      <c r="A15" s="254" t="s">
        <v>181</v>
      </c>
      <c r="B15" s="46">
        <v>1</v>
      </c>
      <c r="C15" s="46">
        <v>1</v>
      </c>
      <c r="D15" s="46">
        <v>1</v>
      </c>
      <c r="E15" s="46">
        <v>2</v>
      </c>
      <c r="F15" s="46">
        <v>2</v>
      </c>
      <c r="G15" s="46">
        <v>1</v>
      </c>
      <c r="H15" s="46">
        <v>1</v>
      </c>
      <c r="I15" s="46">
        <v>2</v>
      </c>
      <c r="J15" s="34">
        <f t="shared" si="0"/>
        <v>5</v>
      </c>
      <c r="K15" s="34">
        <f t="shared" si="0"/>
        <v>6</v>
      </c>
      <c r="L15" s="43"/>
      <c r="M15" s="43"/>
      <c r="N15" s="43"/>
    </row>
    <row r="16" spans="1:14" ht="27.75" customHeight="1" x14ac:dyDescent="0.25">
      <c r="A16" s="254" t="s">
        <v>182</v>
      </c>
      <c r="B16" s="46">
        <v>0</v>
      </c>
      <c r="C16" s="46">
        <v>0</v>
      </c>
      <c r="D16" s="46">
        <v>2</v>
      </c>
      <c r="E16" s="46">
        <v>0</v>
      </c>
      <c r="F16" s="46">
        <v>0</v>
      </c>
      <c r="G16" s="46">
        <v>1</v>
      </c>
      <c r="H16" s="46">
        <v>2</v>
      </c>
      <c r="I16" s="46">
        <v>2</v>
      </c>
      <c r="J16" s="34">
        <f t="shared" si="0"/>
        <v>4</v>
      </c>
      <c r="K16" s="34">
        <f t="shared" si="0"/>
        <v>3</v>
      </c>
      <c r="L16" s="43"/>
      <c r="M16" s="43"/>
      <c r="N16" s="43"/>
    </row>
    <row r="17" spans="1:14" ht="27.75" customHeight="1" x14ac:dyDescent="0.25">
      <c r="A17" s="34" t="s">
        <v>13</v>
      </c>
      <c r="B17" s="34">
        <f t="shared" ref="B17:I17" si="1">SUM(B13:B16)</f>
        <v>25</v>
      </c>
      <c r="C17" s="34">
        <f t="shared" si="1"/>
        <v>27</v>
      </c>
      <c r="D17" s="34">
        <f t="shared" si="1"/>
        <v>27</v>
      </c>
      <c r="E17" s="34">
        <f t="shared" si="1"/>
        <v>19</v>
      </c>
      <c r="F17" s="34">
        <f t="shared" si="1"/>
        <v>11</v>
      </c>
      <c r="G17" s="34">
        <f t="shared" si="1"/>
        <v>10</v>
      </c>
      <c r="H17" s="34">
        <f t="shared" si="1"/>
        <v>23</v>
      </c>
      <c r="I17" s="34">
        <f t="shared" si="1"/>
        <v>16</v>
      </c>
      <c r="J17" s="34">
        <f>SUM(J13:J16)</f>
        <v>86</v>
      </c>
      <c r="K17" s="34">
        <f>SUM(K13:K16)</f>
        <v>72</v>
      </c>
      <c r="L17" s="43"/>
      <c r="M17" s="43"/>
      <c r="N17" s="43"/>
    </row>
    <row r="18" spans="1:14" ht="13.8" x14ac:dyDescent="0.25">
      <c r="A18" s="255"/>
      <c r="B18" s="42"/>
      <c r="C18" s="42"/>
      <c r="D18" s="42"/>
      <c r="E18" s="42"/>
      <c r="F18" s="42"/>
      <c r="G18" s="42"/>
      <c r="H18" s="42"/>
      <c r="I18" s="42"/>
      <c r="J18" s="42"/>
      <c r="K18" s="42"/>
      <c r="L18" s="43"/>
      <c r="M18" s="43"/>
      <c r="N18" s="43"/>
    </row>
    <row r="19" spans="1:14" ht="15.75" customHeight="1" x14ac:dyDescent="0.25">
      <c r="A19" s="554" t="s">
        <v>183</v>
      </c>
      <c r="B19" s="555"/>
      <c r="C19" s="555"/>
      <c r="D19" s="555"/>
      <c r="E19" s="555"/>
      <c r="F19" s="555"/>
      <c r="G19" s="555"/>
      <c r="H19" s="555"/>
      <c r="I19" s="555"/>
      <c r="J19" s="555"/>
      <c r="K19" s="556"/>
      <c r="L19" s="43"/>
      <c r="M19" s="43"/>
      <c r="N19" s="43"/>
    </row>
    <row r="20" spans="1:14" ht="15.75" customHeight="1" x14ac:dyDescent="0.25">
      <c r="A20" s="557"/>
      <c r="B20" s="558"/>
      <c r="C20" s="558"/>
      <c r="D20" s="558"/>
      <c r="E20" s="558"/>
      <c r="F20" s="558"/>
      <c r="G20" s="558"/>
      <c r="H20" s="558"/>
      <c r="I20" s="558"/>
      <c r="J20" s="558"/>
      <c r="K20" s="559"/>
      <c r="L20" s="43"/>
      <c r="M20" s="43"/>
      <c r="N20" s="43"/>
    </row>
    <row r="21" spans="1:14" ht="15.75" customHeight="1" x14ac:dyDescent="0.25">
      <c r="A21" s="557"/>
      <c r="B21" s="558"/>
      <c r="C21" s="558"/>
      <c r="D21" s="558"/>
      <c r="E21" s="558"/>
      <c r="F21" s="558"/>
      <c r="G21" s="558"/>
      <c r="H21" s="558"/>
      <c r="I21" s="558"/>
      <c r="J21" s="558"/>
      <c r="K21" s="559"/>
      <c r="L21" s="43"/>
      <c r="M21" s="43"/>
      <c r="N21" s="43"/>
    </row>
    <row r="22" spans="1:14" ht="15.75" customHeight="1" x14ac:dyDescent="0.25">
      <c r="A22" s="557"/>
      <c r="B22" s="558"/>
      <c r="C22" s="558"/>
      <c r="D22" s="558"/>
      <c r="E22" s="558"/>
      <c r="F22" s="558"/>
      <c r="G22" s="558"/>
      <c r="H22" s="558"/>
      <c r="I22" s="558"/>
      <c r="J22" s="558"/>
      <c r="K22" s="559"/>
      <c r="L22" s="43"/>
      <c r="M22" s="43"/>
      <c r="N22" s="43"/>
    </row>
    <row r="23" spans="1:14" ht="15.75" customHeight="1" x14ac:dyDescent="0.25">
      <c r="A23" s="557"/>
      <c r="B23" s="558"/>
      <c r="C23" s="558"/>
      <c r="D23" s="558"/>
      <c r="E23" s="558"/>
      <c r="F23" s="558"/>
      <c r="G23" s="558"/>
      <c r="H23" s="558"/>
      <c r="I23" s="558"/>
      <c r="J23" s="558"/>
      <c r="K23" s="559"/>
      <c r="L23" s="43"/>
      <c r="M23" s="43"/>
      <c r="N23" s="43"/>
    </row>
    <row r="24" spans="1:14" ht="15.75" customHeight="1" x14ac:dyDescent="0.25">
      <c r="A24" s="557"/>
      <c r="B24" s="558"/>
      <c r="C24" s="558"/>
      <c r="D24" s="558"/>
      <c r="E24" s="558"/>
      <c r="F24" s="558"/>
      <c r="G24" s="558"/>
      <c r="H24" s="558"/>
      <c r="I24" s="558"/>
      <c r="J24" s="558"/>
      <c r="K24" s="559"/>
      <c r="L24" s="43"/>
      <c r="M24" s="43"/>
      <c r="N24" s="43"/>
    </row>
    <row r="25" spans="1:14" ht="15.75" customHeight="1" x14ac:dyDescent="0.25">
      <c r="A25" s="557"/>
      <c r="B25" s="558"/>
      <c r="C25" s="558"/>
      <c r="D25" s="558"/>
      <c r="E25" s="558"/>
      <c r="F25" s="558"/>
      <c r="G25" s="558"/>
      <c r="H25" s="558"/>
      <c r="I25" s="558"/>
      <c r="J25" s="558"/>
      <c r="K25" s="559"/>
      <c r="L25" s="43"/>
      <c r="M25" s="43"/>
      <c r="N25" s="43"/>
    </row>
    <row r="26" spans="1:14" ht="15.75" customHeight="1" x14ac:dyDescent="0.25">
      <c r="A26" s="557"/>
      <c r="B26" s="558"/>
      <c r="C26" s="558"/>
      <c r="D26" s="558"/>
      <c r="E26" s="558"/>
      <c r="F26" s="558"/>
      <c r="G26" s="558"/>
      <c r="H26" s="558"/>
      <c r="I26" s="558"/>
      <c r="J26" s="558"/>
      <c r="K26" s="559"/>
      <c r="L26" s="43"/>
      <c r="M26" s="43"/>
      <c r="N26" s="43"/>
    </row>
    <row r="27" spans="1:14" ht="15.75" customHeight="1" x14ac:dyDescent="0.25">
      <c r="A27" s="557"/>
      <c r="B27" s="558"/>
      <c r="C27" s="558"/>
      <c r="D27" s="558"/>
      <c r="E27" s="558"/>
      <c r="F27" s="558"/>
      <c r="G27" s="558"/>
      <c r="H27" s="558"/>
      <c r="I27" s="558"/>
      <c r="J27" s="558"/>
      <c r="K27" s="559"/>
      <c r="L27" s="43"/>
      <c r="M27" s="43"/>
      <c r="N27" s="43"/>
    </row>
    <row r="28" spans="1:14" ht="15.75" customHeight="1" x14ac:dyDescent="0.25">
      <c r="A28" s="557"/>
      <c r="B28" s="558"/>
      <c r="C28" s="558"/>
      <c r="D28" s="558"/>
      <c r="E28" s="558"/>
      <c r="F28" s="558"/>
      <c r="G28" s="558"/>
      <c r="H28" s="558"/>
      <c r="I28" s="558"/>
      <c r="J28" s="558"/>
      <c r="K28" s="559"/>
      <c r="L28" s="43"/>
      <c r="M28" s="43"/>
      <c r="N28" s="43"/>
    </row>
    <row r="29" spans="1:14" ht="122.25" customHeight="1" x14ac:dyDescent="0.25">
      <c r="A29" s="560"/>
      <c r="B29" s="561"/>
      <c r="C29" s="561"/>
      <c r="D29" s="561"/>
      <c r="E29" s="561"/>
      <c r="F29" s="561"/>
      <c r="G29" s="561"/>
      <c r="H29" s="561"/>
      <c r="I29" s="561"/>
      <c r="J29" s="561"/>
      <c r="K29" s="562"/>
      <c r="L29" s="42"/>
      <c r="M29" s="42"/>
      <c r="N29" s="42"/>
    </row>
    <row r="31" spans="1:14" ht="15" x14ac:dyDescent="0.25">
      <c r="A31" s="66" t="s">
        <v>184</v>
      </c>
    </row>
    <row r="32" spans="1:14" ht="15" x14ac:dyDescent="0.25">
      <c r="A32" s="5"/>
    </row>
    <row r="34" spans="1:11" ht="15" x14ac:dyDescent="0.25">
      <c r="A34" s="5"/>
    </row>
    <row r="35" spans="1:11" ht="15.6" x14ac:dyDescent="0.3">
      <c r="A35" s="76" t="s">
        <v>185</v>
      </c>
    </row>
    <row r="37" spans="1:11" x14ac:dyDescent="0.25">
      <c r="A37" s="18" t="s">
        <v>186</v>
      </c>
    </row>
    <row r="38" spans="1:11" ht="9.75" customHeight="1" x14ac:dyDescent="0.25"/>
    <row r="39" spans="1:11" hidden="1" x14ac:dyDescent="0.25"/>
    <row r="40" spans="1:11" hidden="1" x14ac:dyDescent="0.25">
      <c r="A40" s="18" t="s">
        <v>187</v>
      </c>
      <c r="F40" s="18" t="s">
        <v>188</v>
      </c>
    </row>
    <row r="41" spans="1:11" hidden="1" x14ac:dyDescent="0.25">
      <c r="A41" s="114"/>
      <c r="B41" s="114"/>
      <c r="C41" s="114"/>
      <c r="D41" s="114"/>
      <c r="E41" s="114"/>
      <c r="F41" s="114"/>
    </row>
    <row r="42" spans="1:11" ht="15.6" hidden="1" x14ac:dyDescent="0.3">
      <c r="A42" s="567" t="s">
        <v>177</v>
      </c>
      <c r="B42" s="568" t="s">
        <v>178</v>
      </c>
      <c r="C42" s="566"/>
      <c r="D42" s="568" t="s">
        <v>10</v>
      </c>
      <c r="E42" s="566"/>
      <c r="F42" s="568" t="s">
        <v>11</v>
      </c>
      <c r="G42" s="566"/>
      <c r="H42" s="566" t="s">
        <v>12</v>
      </c>
      <c r="I42" s="566"/>
      <c r="J42" s="566" t="s">
        <v>13</v>
      </c>
      <c r="K42" s="566"/>
    </row>
    <row r="43" spans="1:11" ht="15.6" hidden="1" x14ac:dyDescent="0.25">
      <c r="A43" s="567"/>
      <c r="B43" s="41" t="s">
        <v>15</v>
      </c>
      <c r="C43" s="41" t="s">
        <v>16</v>
      </c>
      <c r="D43" s="41" t="s">
        <v>15</v>
      </c>
      <c r="E43" s="41" t="s">
        <v>16</v>
      </c>
      <c r="F43" s="41" t="s">
        <v>15</v>
      </c>
      <c r="G43" s="41" t="s">
        <v>16</v>
      </c>
      <c r="H43" s="41" t="s">
        <v>15</v>
      </c>
      <c r="I43" s="41" t="s">
        <v>16</v>
      </c>
      <c r="J43" s="64" t="s">
        <v>15</v>
      </c>
      <c r="K43" s="64" t="s">
        <v>16</v>
      </c>
    </row>
    <row r="44" spans="1:11" ht="15" hidden="1" x14ac:dyDescent="0.25">
      <c r="A44" s="112" t="s">
        <v>179</v>
      </c>
      <c r="B44" s="2"/>
      <c r="C44" s="2"/>
      <c r="D44" s="2"/>
      <c r="E44" s="2"/>
      <c r="F44" s="2"/>
      <c r="G44" s="2"/>
      <c r="H44" s="2"/>
      <c r="I44" s="2"/>
      <c r="J44" s="16">
        <f t="shared" ref="J44:J47" si="2">SUM(B44+D44+F44+H44)</f>
        <v>0</v>
      </c>
      <c r="K44" s="16">
        <f t="shared" ref="K44:K47" si="3">SUM(C44+E44+G44+I44)</f>
        <v>0</v>
      </c>
    </row>
    <row r="45" spans="1:11" ht="15" hidden="1" x14ac:dyDescent="0.25">
      <c r="A45" s="112" t="s">
        <v>180</v>
      </c>
      <c r="B45" s="2"/>
      <c r="C45" s="2"/>
      <c r="D45" s="2"/>
      <c r="E45" s="2"/>
      <c r="F45" s="2"/>
      <c r="G45" s="2"/>
      <c r="H45" s="2"/>
      <c r="I45" s="2"/>
      <c r="J45" s="16">
        <f t="shared" si="2"/>
        <v>0</v>
      </c>
      <c r="K45" s="16">
        <f t="shared" si="3"/>
        <v>0</v>
      </c>
    </row>
    <row r="46" spans="1:11" ht="15" hidden="1" x14ac:dyDescent="0.25">
      <c r="A46" s="112" t="s">
        <v>181</v>
      </c>
      <c r="B46" s="2"/>
      <c r="C46" s="2"/>
      <c r="D46" s="2"/>
      <c r="E46" s="2"/>
      <c r="F46" s="2"/>
      <c r="G46" s="2"/>
      <c r="H46" s="2"/>
      <c r="I46" s="2"/>
      <c r="J46" s="16">
        <f t="shared" si="2"/>
        <v>0</v>
      </c>
      <c r="K46" s="16">
        <f t="shared" si="3"/>
        <v>0</v>
      </c>
    </row>
    <row r="47" spans="1:11" ht="15" hidden="1" x14ac:dyDescent="0.25">
      <c r="A47" s="112" t="s">
        <v>182</v>
      </c>
      <c r="B47" s="2"/>
      <c r="C47" s="2"/>
      <c r="D47" s="2"/>
      <c r="E47" s="2"/>
      <c r="F47" s="2"/>
      <c r="G47" s="2"/>
      <c r="H47" s="2"/>
      <c r="I47" s="2"/>
      <c r="J47" s="16">
        <f t="shared" si="2"/>
        <v>0</v>
      </c>
      <c r="K47" s="16">
        <f t="shared" si="3"/>
        <v>0</v>
      </c>
    </row>
    <row r="48" spans="1:11" ht="15.6" hidden="1" x14ac:dyDescent="0.3">
      <c r="A48" s="101" t="s">
        <v>13</v>
      </c>
      <c r="B48" s="16">
        <f t="shared" ref="B48:I48" si="4">SUM(B44:B47)</f>
        <v>0</v>
      </c>
      <c r="C48" s="16">
        <f t="shared" si="4"/>
        <v>0</v>
      </c>
      <c r="D48" s="16">
        <f t="shared" si="4"/>
        <v>0</v>
      </c>
      <c r="E48" s="16">
        <f t="shared" si="4"/>
        <v>0</v>
      </c>
      <c r="F48" s="16">
        <f t="shared" si="4"/>
        <v>0</v>
      </c>
      <c r="G48" s="16">
        <f t="shared" si="4"/>
        <v>0</v>
      </c>
      <c r="H48" s="16">
        <f t="shared" si="4"/>
        <v>0</v>
      </c>
      <c r="I48" s="16">
        <f t="shared" si="4"/>
        <v>0</v>
      </c>
      <c r="J48" s="16">
        <f>SUM(J44:J47)</f>
        <v>0</v>
      </c>
      <c r="K48" s="16">
        <f>SUM(K44:K47)</f>
        <v>0</v>
      </c>
    </row>
    <row r="52" spans="1:1" x14ac:dyDescent="0.25">
      <c r="A52" s="114" t="s">
        <v>189</v>
      </c>
    </row>
    <row r="53" spans="1:1" ht="15" x14ac:dyDescent="0.25">
      <c r="A53" s="135" t="s">
        <v>190</v>
      </c>
    </row>
    <row r="54" spans="1:1" x14ac:dyDescent="0.25">
      <c r="A54" s="136" t="s">
        <v>191</v>
      </c>
    </row>
    <row r="55" spans="1:1" x14ac:dyDescent="0.25">
      <c r="A55" s="114"/>
    </row>
    <row r="56" spans="1:1" x14ac:dyDescent="0.25">
      <c r="A56" s="114"/>
    </row>
    <row r="57" spans="1:1" ht="15" x14ac:dyDescent="0.25">
      <c r="A57" s="135" t="s">
        <v>192</v>
      </c>
    </row>
    <row r="58" spans="1:1" ht="13.8" x14ac:dyDescent="0.25">
      <c r="A58" s="137" t="s">
        <v>193</v>
      </c>
    </row>
    <row r="60" spans="1:1" x14ac:dyDescent="0.25">
      <c r="A60" s="18" t="s">
        <v>194</v>
      </c>
    </row>
  </sheetData>
  <mergeCells count="15">
    <mergeCell ref="J42:K42"/>
    <mergeCell ref="A42:A43"/>
    <mergeCell ref="B42:C42"/>
    <mergeCell ref="D42:E42"/>
    <mergeCell ref="F42:G42"/>
    <mergeCell ref="H42:I42"/>
    <mergeCell ref="A19:K29"/>
    <mergeCell ref="A1:L1"/>
    <mergeCell ref="A2:L2"/>
    <mergeCell ref="A11:A12"/>
    <mergeCell ref="H11:I11"/>
    <mergeCell ref="J11:K11"/>
    <mergeCell ref="B11:C11"/>
    <mergeCell ref="D11:E11"/>
    <mergeCell ref="F11:G11"/>
  </mergeCells>
  <phoneticPr fontId="1" type="noConversion"/>
  <pageMargins left="0.74803149606299213" right="0.74803149606299213" top="0.98425196850393704" bottom="0.98425196850393704" header="0.51181102362204722" footer="0.51181102362204722"/>
  <pageSetup paperSize="9" scale="51" orientation="landscape" r:id="rId1"/>
  <headerFooter alignWithMargins="0"/>
  <ignoredErrors>
    <ignoredError sqref="F11" twoDigitTextYear="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8"/>
  <sheetViews>
    <sheetView workbookViewId="0">
      <selection activeCell="R8" sqref="R8"/>
    </sheetView>
  </sheetViews>
  <sheetFormatPr defaultRowHeight="13.2" x14ac:dyDescent="0.25"/>
  <cols>
    <col min="18" max="18" width="11.109375" customWidth="1"/>
  </cols>
  <sheetData>
    <row r="1" spans="1:18" ht="18" x14ac:dyDescent="0.35">
      <c r="A1" s="488" t="s">
        <v>0</v>
      </c>
      <c r="B1" s="489"/>
      <c r="C1" s="489"/>
      <c r="D1" s="489"/>
      <c r="E1" s="489"/>
      <c r="F1" s="489"/>
      <c r="G1" s="489"/>
      <c r="H1" s="489"/>
      <c r="I1" s="489"/>
      <c r="J1" s="489"/>
      <c r="K1" s="489"/>
      <c r="L1" s="489"/>
      <c r="M1" s="489"/>
      <c r="N1" s="489"/>
      <c r="O1" s="489"/>
      <c r="P1" s="489"/>
      <c r="Q1" s="489"/>
      <c r="R1" s="489"/>
    </row>
    <row r="2" spans="1:18" ht="18" x14ac:dyDescent="0.35">
      <c r="A2" s="488" t="s">
        <v>1</v>
      </c>
      <c r="B2" s="489"/>
      <c r="C2" s="489"/>
      <c r="D2" s="489"/>
      <c r="E2" s="489"/>
      <c r="F2" s="489"/>
      <c r="G2" s="489"/>
      <c r="H2" s="489"/>
      <c r="I2" s="489"/>
      <c r="J2" s="489"/>
      <c r="K2" s="489"/>
      <c r="L2" s="489"/>
      <c r="M2" s="489"/>
      <c r="N2" s="489"/>
      <c r="O2" s="489"/>
      <c r="P2" s="489"/>
      <c r="Q2" s="489"/>
      <c r="R2" s="489"/>
    </row>
    <row r="3" spans="1:18" ht="17.399999999999999" x14ac:dyDescent="0.3">
      <c r="A3" s="3"/>
      <c r="B3" s="3"/>
      <c r="C3" s="3"/>
      <c r="D3" s="3"/>
      <c r="E3" s="3"/>
      <c r="F3" s="3"/>
      <c r="G3" s="3"/>
      <c r="H3" s="3"/>
      <c r="I3" s="3"/>
      <c r="J3" s="3"/>
      <c r="K3" s="3"/>
      <c r="L3" s="3"/>
      <c r="M3" s="3"/>
      <c r="N3" s="3"/>
    </row>
    <row r="4" spans="1:18" ht="18" x14ac:dyDescent="0.35">
      <c r="A4" s="174" t="s">
        <v>195</v>
      </c>
      <c r="B4" s="175"/>
      <c r="C4" s="176"/>
      <c r="D4" s="176"/>
      <c r="E4" s="177"/>
      <c r="F4" s="177"/>
      <c r="G4" s="177"/>
      <c r="H4" s="177"/>
      <c r="I4" s="177"/>
      <c r="J4" s="177"/>
      <c r="K4" s="177"/>
      <c r="L4" s="177"/>
      <c r="M4" s="178" t="s">
        <v>3</v>
      </c>
      <c r="N4" s="177"/>
      <c r="O4" s="173" t="s">
        <v>36</v>
      </c>
      <c r="P4" s="179"/>
      <c r="Q4" s="179"/>
      <c r="R4" s="180"/>
    </row>
    <row r="5" spans="1:18" ht="17.399999999999999" x14ac:dyDescent="0.3">
      <c r="A5" s="181" t="s">
        <v>196</v>
      </c>
      <c r="B5" s="182"/>
      <c r="C5" s="182"/>
      <c r="D5" s="182"/>
      <c r="E5" s="182"/>
      <c r="F5" s="183"/>
      <c r="G5" s="183"/>
      <c r="H5" s="183"/>
      <c r="I5" s="183"/>
      <c r="J5" s="183"/>
      <c r="K5" s="183"/>
      <c r="L5" s="183"/>
      <c r="M5" s="184" t="s">
        <v>5</v>
      </c>
      <c r="N5" s="183"/>
      <c r="O5" s="183"/>
      <c r="P5" s="185"/>
      <c r="Q5" s="185"/>
      <c r="R5" s="186"/>
    </row>
    <row r="7" spans="1:18" x14ac:dyDescent="0.25">
      <c r="R7" s="168" t="s">
        <v>36</v>
      </c>
    </row>
    <row r="8" spans="1:18" ht="15.6" x14ac:dyDescent="0.3">
      <c r="A8" s="8" t="s">
        <v>197</v>
      </c>
      <c r="R8" s="46">
        <v>12</v>
      </c>
    </row>
  </sheetData>
  <mergeCells count="2">
    <mergeCell ref="A1:R1"/>
    <mergeCell ref="A2:R2"/>
  </mergeCells>
  <pageMargins left="0.7" right="0.7" top="0.75" bottom="0.75" header="0.3" footer="0.3"/>
  <pageSetup paperSize="9" scale="8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78"/>
  <sheetViews>
    <sheetView view="pageBreakPreview" topLeftCell="A34" zoomScale="80" zoomScaleNormal="100" zoomScaleSheetLayoutView="80" workbookViewId="0">
      <selection activeCell="G31" sqref="G31"/>
    </sheetView>
  </sheetViews>
  <sheetFormatPr defaultRowHeight="13.2" x14ac:dyDescent="0.25"/>
  <cols>
    <col min="1" max="1" width="74.88671875" customWidth="1"/>
    <col min="2" max="2" width="23.109375" customWidth="1"/>
    <col min="3" max="3" width="20.88671875" customWidth="1"/>
    <col min="4" max="4" width="19.5546875" customWidth="1"/>
    <col min="5" max="5" width="18.88671875" customWidth="1"/>
    <col min="6" max="6" width="16.44140625" customWidth="1"/>
    <col min="7" max="7" width="13.6640625" customWidth="1"/>
    <col min="9" max="9" width="44.5546875" customWidth="1"/>
  </cols>
  <sheetData>
    <row r="1" spans="1:15" ht="18" x14ac:dyDescent="0.35">
      <c r="A1" s="132" t="s">
        <v>0</v>
      </c>
      <c r="B1" s="133"/>
      <c r="C1" s="133"/>
      <c r="D1" s="133"/>
      <c r="E1" s="133"/>
      <c r="F1" s="133"/>
      <c r="G1" s="133"/>
      <c r="H1" s="133"/>
      <c r="I1" s="44"/>
      <c r="J1" s="44"/>
      <c r="K1" s="44"/>
      <c r="L1" s="44"/>
      <c r="M1" s="44"/>
      <c r="N1" s="44"/>
    </row>
    <row r="2" spans="1:15" ht="18" x14ac:dyDescent="0.35">
      <c r="A2" s="132" t="s">
        <v>1</v>
      </c>
      <c r="B2" s="133"/>
      <c r="C2" s="133"/>
      <c r="D2" s="133"/>
      <c r="E2" s="133"/>
      <c r="F2" s="133"/>
      <c r="G2" s="133"/>
      <c r="H2" s="133"/>
      <c r="I2" s="44"/>
      <c r="J2" s="44"/>
      <c r="K2" s="44"/>
      <c r="L2" s="44"/>
      <c r="M2" s="44"/>
      <c r="N2" s="44"/>
    </row>
    <row r="3" spans="1:15" ht="17.399999999999999" x14ac:dyDescent="0.3">
      <c r="A3" s="3"/>
      <c r="B3" s="3"/>
      <c r="C3" s="3"/>
      <c r="D3" s="3"/>
      <c r="E3" s="3"/>
      <c r="F3" s="3"/>
      <c r="G3" s="3"/>
      <c r="H3" s="3"/>
      <c r="I3" s="3"/>
      <c r="J3" s="3"/>
    </row>
    <row r="4" spans="1:15" ht="17.399999999999999" x14ac:dyDescent="0.3">
      <c r="A4" s="80" t="s">
        <v>198</v>
      </c>
      <c r="B4" s="83"/>
      <c r="C4" s="84"/>
      <c r="D4" s="84"/>
      <c r="E4" s="134" t="s">
        <v>3</v>
      </c>
      <c r="F4" s="26" t="s">
        <v>114</v>
      </c>
      <c r="G4" s="169"/>
      <c r="H4" s="92"/>
    </row>
    <row r="5" spans="1:15" ht="17.399999999999999" x14ac:dyDescent="0.3">
      <c r="A5" s="95" t="s">
        <v>199</v>
      </c>
      <c r="B5" s="96"/>
      <c r="C5" s="96"/>
      <c r="D5" s="97"/>
      <c r="E5" s="99" t="s">
        <v>5</v>
      </c>
      <c r="F5" s="97"/>
      <c r="G5" s="170"/>
      <c r="H5" s="92"/>
    </row>
    <row r="6" spans="1:15" ht="13.95" customHeight="1" x14ac:dyDescent="0.25"/>
    <row r="7" spans="1:15" ht="15.6" x14ac:dyDescent="0.3">
      <c r="A7" s="121" t="s">
        <v>200</v>
      </c>
      <c r="B7" s="114"/>
      <c r="C7" s="114"/>
      <c r="D7" s="114"/>
      <c r="E7" s="114"/>
    </row>
    <row r="8" spans="1:15" x14ac:dyDescent="0.25">
      <c r="A8" s="113"/>
    </row>
    <row r="9" spans="1:15" ht="27.6" x14ac:dyDescent="0.25">
      <c r="A9" s="332" t="s">
        <v>201</v>
      </c>
      <c r="B9" s="333" t="s">
        <v>202</v>
      </c>
      <c r="C9" s="333" t="s">
        <v>203</v>
      </c>
      <c r="D9" s="333" t="s">
        <v>204</v>
      </c>
      <c r="E9" s="333" t="s">
        <v>205</v>
      </c>
      <c r="F9" s="334" t="s">
        <v>206</v>
      </c>
      <c r="G9" s="333" t="s">
        <v>29</v>
      </c>
      <c r="I9" s="142"/>
      <c r="J9" s="142"/>
      <c r="K9" s="142"/>
      <c r="L9" s="142"/>
      <c r="M9" s="142"/>
      <c r="N9" s="142"/>
      <c r="O9" s="142"/>
    </row>
    <row r="10" spans="1:15" ht="18" customHeight="1" thickBot="1" x14ac:dyDescent="0.3">
      <c r="A10" s="335" t="s">
        <v>207</v>
      </c>
      <c r="B10" s="370">
        <v>20</v>
      </c>
      <c r="C10" s="370">
        <v>19</v>
      </c>
      <c r="D10" s="370">
        <v>11</v>
      </c>
      <c r="E10" s="370">
        <v>0</v>
      </c>
      <c r="F10" s="371">
        <v>5</v>
      </c>
      <c r="G10" s="380">
        <v>55</v>
      </c>
      <c r="I10" s="142"/>
      <c r="J10" s="142"/>
      <c r="K10" s="142"/>
      <c r="L10" s="142"/>
      <c r="M10" s="142"/>
      <c r="N10" s="142"/>
      <c r="O10" s="142"/>
    </row>
    <row r="11" spans="1:15" ht="30.75" customHeight="1" x14ac:dyDescent="0.25">
      <c r="A11" s="336" t="s">
        <v>208</v>
      </c>
      <c r="B11" s="372"/>
      <c r="C11" s="372"/>
      <c r="D11" s="372"/>
      <c r="E11" s="372"/>
      <c r="F11" s="373"/>
      <c r="G11" s="381"/>
      <c r="H11" s="569"/>
      <c r="I11" s="570"/>
      <c r="J11" s="142"/>
      <c r="K11" s="142"/>
      <c r="L11" s="142"/>
      <c r="M11" s="142"/>
      <c r="N11" s="142"/>
      <c r="O11" s="142"/>
    </row>
    <row r="12" spans="1:15" ht="31.5" customHeight="1" x14ac:dyDescent="0.25">
      <c r="A12" s="337" t="s">
        <v>209</v>
      </c>
      <c r="B12" s="353">
        <v>20</v>
      </c>
      <c r="C12" s="353">
        <v>19</v>
      </c>
      <c r="D12" s="353">
        <v>11</v>
      </c>
      <c r="E12" s="353">
        <v>0</v>
      </c>
      <c r="F12" s="374">
        <v>5</v>
      </c>
      <c r="G12" s="382">
        <v>55</v>
      </c>
      <c r="H12" s="569"/>
      <c r="I12" s="570"/>
      <c r="J12" s="142"/>
      <c r="K12" s="142"/>
      <c r="L12" s="142"/>
      <c r="M12" s="142"/>
      <c r="N12" s="142"/>
      <c r="O12" s="142"/>
    </row>
    <row r="13" spans="1:15" ht="18" customHeight="1" x14ac:dyDescent="0.25">
      <c r="A13" s="337" t="s">
        <v>210</v>
      </c>
      <c r="B13" s="353">
        <v>0</v>
      </c>
      <c r="C13" s="353">
        <v>0</v>
      </c>
      <c r="D13" s="353">
        <v>0</v>
      </c>
      <c r="E13" s="353">
        <v>0</v>
      </c>
      <c r="F13" s="374">
        <v>0</v>
      </c>
      <c r="G13" s="382">
        <v>0</v>
      </c>
      <c r="H13" s="114"/>
      <c r="I13" s="142"/>
      <c r="J13" s="142"/>
      <c r="K13" s="142"/>
      <c r="L13" s="142"/>
      <c r="M13" s="142"/>
      <c r="N13" s="142"/>
      <c r="O13" s="142"/>
    </row>
    <row r="14" spans="1:15" ht="18" customHeight="1" x14ac:dyDescent="0.25">
      <c r="A14" s="337" t="s">
        <v>211</v>
      </c>
      <c r="B14" s="353">
        <v>0</v>
      </c>
      <c r="C14" s="353">
        <v>0</v>
      </c>
      <c r="D14" s="353">
        <v>0</v>
      </c>
      <c r="E14" s="353">
        <v>0</v>
      </c>
      <c r="F14" s="374">
        <v>0</v>
      </c>
      <c r="G14" s="382">
        <v>0</v>
      </c>
      <c r="H14" s="114"/>
      <c r="I14" s="142"/>
      <c r="J14" s="142"/>
      <c r="K14" s="142"/>
      <c r="L14" s="142"/>
      <c r="M14" s="142"/>
      <c r="N14" s="142"/>
      <c r="O14" s="142"/>
    </row>
    <row r="15" spans="1:15" ht="18" customHeight="1" x14ac:dyDescent="0.25">
      <c r="A15" s="337" t="s">
        <v>212</v>
      </c>
      <c r="B15" s="353">
        <v>0</v>
      </c>
      <c r="C15" s="353">
        <v>0</v>
      </c>
      <c r="D15" s="353">
        <v>0</v>
      </c>
      <c r="E15" s="353">
        <v>0</v>
      </c>
      <c r="F15" s="374">
        <v>0</v>
      </c>
      <c r="G15" s="382">
        <v>0</v>
      </c>
      <c r="H15" s="114"/>
      <c r="I15" s="142"/>
      <c r="J15" s="142"/>
      <c r="K15" s="142"/>
      <c r="L15" s="142"/>
      <c r="M15" s="142"/>
      <c r="N15" s="142"/>
      <c r="O15" s="142"/>
    </row>
    <row r="16" spans="1:15" ht="18" customHeight="1" x14ac:dyDescent="0.25">
      <c r="A16" s="337" t="s">
        <v>213</v>
      </c>
      <c r="B16" s="353">
        <v>0</v>
      </c>
      <c r="C16" s="353">
        <v>0</v>
      </c>
      <c r="D16" s="353">
        <v>0</v>
      </c>
      <c r="E16" s="353">
        <v>0</v>
      </c>
      <c r="F16" s="374">
        <v>0</v>
      </c>
      <c r="G16" s="382">
        <v>0</v>
      </c>
      <c r="H16" s="114"/>
      <c r="I16" s="142"/>
      <c r="J16" s="142"/>
      <c r="K16" s="142"/>
      <c r="L16" s="142"/>
      <c r="M16" s="142"/>
      <c r="N16" s="142"/>
      <c r="O16" s="142"/>
    </row>
    <row r="17" spans="1:15" ht="18" customHeight="1" x14ac:dyDescent="0.25">
      <c r="A17" s="337" t="s">
        <v>214</v>
      </c>
      <c r="B17" s="353">
        <v>0</v>
      </c>
      <c r="C17" s="353">
        <v>0</v>
      </c>
      <c r="D17" s="353">
        <v>0</v>
      </c>
      <c r="E17" s="353">
        <v>0</v>
      </c>
      <c r="F17" s="374">
        <v>0</v>
      </c>
      <c r="G17" s="382">
        <v>0</v>
      </c>
      <c r="H17" s="114"/>
      <c r="I17" s="142"/>
      <c r="J17" s="142"/>
      <c r="K17" s="142"/>
      <c r="L17" s="142"/>
      <c r="M17" s="142"/>
      <c r="N17" s="142"/>
      <c r="O17" s="142"/>
    </row>
    <row r="18" spans="1:15" ht="18" customHeight="1" thickBot="1" x14ac:dyDescent="0.3">
      <c r="A18" s="339" t="s">
        <v>64</v>
      </c>
      <c r="B18" s="370">
        <v>0</v>
      </c>
      <c r="C18" s="370">
        <v>0</v>
      </c>
      <c r="D18" s="370">
        <v>0</v>
      </c>
      <c r="E18" s="370">
        <v>0</v>
      </c>
      <c r="F18" s="371">
        <v>0</v>
      </c>
      <c r="G18" s="383">
        <v>0</v>
      </c>
      <c r="H18" s="114"/>
      <c r="I18" s="142"/>
      <c r="J18" s="142"/>
      <c r="K18" s="142"/>
      <c r="L18" s="142"/>
      <c r="M18" s="142"/>
      <c r="N18" s="142"/>
      <c r="O18" s="142"/>
    </row>
    <row r="19" spans="1:15" ht="18" customHeight="1" thickBot="1" x14ac:dyDescent="0.3">
      <c r="A19" s="341" t="s">
        <v>215</v>
      </c>
      <c r="B19" s="375">
        <v>17</v>
      </c>
      <c r="C19" s="375">
        <v>16</v>
      </c>
      <c r="D19" s="375">
        <v>11</v>
      </c>
      <c r="E19" s="375">
        <v>0</v>
      </c>
      <c r="F19" s="376">
        <v>3</v>
      </c>
      <c r="G19" s="384">
        <v>47</v>
      </c>
      <c r="H19" s="114"/>
      <c r="I19" s="142"/>
      <c r="J19" s="142"/>
      <c r="K19" s="142"/>
      <c r="L19" s="142"/>
      <c r="M19" s="142"/>
      <c r="N19" s="142"/>
      <c r="O19" s="142"/>
    </row>
    <row r="20" spans="1:15" ht="18" customHeight="1" thickBot="1" x14ac:dyDescent="0.3">
      <c r="A20" s="345" t="s">
        <v>216</v>
      </c>
      <c r="B20" s="377">
        <v>3</v>
      </c>
      <c r="C20" s="377">
        <v>3</v>
      </c>
      <c r="D20" s="377">
        <v>0</v>
      </c>
      <c r="E20" s="377">
        <v>0</v>
      </c>
      <c r="F20" s="378">
        <v>2</v>
      </c>
      <c r="G20" s="385">
        <v>8</v>
      </c>
      <c r="H20" s="113"/>
      <c r="I20" s="142"/>
      <c r="J20" s="142"/>
      <c r="K20" s="142"/>
      <c r="L20" s="142"/>
      <c r="M20" s="142"/>
      <c r="N20" s="142"/>
      <c r="O20" s="142"/>
    </row>
    <row r="21" spans="1:15" ht="18" customHeight="1" x14ac:dyDescent="0.25">
      <c r="A21" s="336" t="s">
        <v>217</v>
      </c>
      <c r="B21" s="372"/>
      <c r="C21" s="372"/>
      <c r="D21" s="372"/>
      <c r="E21" s="372"/>
      <c r="F21" s="372"/>
      <c r="G21" s="381"/>
      <c r="H21" s="114"/>
      <c r="I21" s="142"/>
      <c r="J21" s="142"/>
      <c r="K21" s="142"/>
      <c r="L21" s="142"/>
      <c r="M21" s="142"/>
      <c r="N21" s="142"/>
      <c r="O21" s="142"/>
    </row>
    <row r="22" spans="1:15" ht="18" customHeight="1" x14ac:dyDescent="0.25">
      <c r="A22" s="337" t="s">
        <v>212</v>
      </c>
      <c r="B22" s="353">
        <v>0</v>
      </c>
      <c r="C22" s="353">
        <v>0</v>
      </c>
      <c r="D22" s="353">
        <v>0</v>
      </c>
      <c r="E22" s="353">
        <v>0</v>
      </c>
      <c r="F22" s="353">
        <v>0</v>
      </c>
      <c r="G22" s="382">
        <v>0</v>
      </c>
      <c r="H22" s="114"/>
      <c r="I22" s="142"/>
      <c r="J22" s="142"/>
      <c r="K22" s="142"/>
      <c r="L22" s="142"/>
      <c r="M22" s="142"/>
      <c r="N22" s="142"/>
      <c r="O22" s="142"/>
    </row>
    <row r="23" spans="1:15" ht="18" customHeight="1" x14ac:dyDescent="0.25">
      <c r="A23" s="337" t="s">
        <v>213</v>
      </c>
      <c r="B23" s="353">
        <v>0</v>
      </c>
      <c r="C23" s="353">
        <v>0</v>
      </c>
      <c r="D23" s="353">
        <v>0</v>
      </c>
      <c r="E23" s="353">
        <v>0</v>
      </c>
      <c r="F23" s="353">
        <v>0</v>
      </c>
      <c r="G23" s="382">
        <v>0</v>
      </c>
      <c r="H23" s="114"/>
      <c r="I23" s="142"/>
      <c r="J23" s="142"/>
      <c r="K23" s="142"/>
      <c r="L23" s="142"/>
      <c r="M23" s="142"/>
      <c r="N23" s="142"/>
      <c r="O23" s="142"/>
    </row>
    <row r="24" spans="1:15" ht="18" customHeight="1" x14ac:dyDescent="0.25">
      <c r="A24" s="337" t="s">
        <v>218</v>
      </c>
      <c r="B24" s="353">
        <v>0</v>
      </c>
      <c r="C24" s="353">
        <v>0</v>
      </c>
      <c r="D24" s="353">
        <v>0</v>
      </c>
      <c r="E24" s="353">
        <v>0</v>
      </c>
      <c r="F24" s="353">
        <v>0</v>
      </c>
      <c r="G24" s="382">
        <v>0</v>
      </c>
      <c r="H24" s="114"/>
      <c r="I24" s="142"/>
      <c r="J24" s="142"/>
      <c r="K24" s="142"/>
      <c r="L24" s="142"/>
      <c r="M24" s="142"/>
      <c r="N24" s="142"/>
      <c r="O24" s="142"/>
    </row>
    <row r="25" spans="1:15" ht="18" customHeight="1" x14ac:dyDescent="0.25">
      <c r="A25" s="337" t="s">
        <v>219</v>
      </c>
      <c r="B25" s="353">
        <v>0</v>
      </c>
      <c r="C25" s="353">
        <v>0</v>
      </c>
      <c r="D25" s="353">
        <v>0</v>
      </c>
      <c r="E25" s="353">
        <v>0</v>
      </c>
      <c r="F25" s="353">
        <v>0</v>
      </c>
      <c r="G25" s="382">
        <v>0</v>
      </c>
      <c r="H25" s="114"/>
      <c r="I25" s="142"/>
      <c r="J25" s="142"/>
      <c r="K25" s="142"/>
      <c r="L25" s="142"/>
      <c r="M25" s="142"/>
      <c r="N25" s="142"/>
      <c r="O25" s="142"/>
    </row>
    <row r="26" spans="1:15" ht="18" customHeight="1" x14ac:dyDescent="0.25">
      <c r="A26" s="339" t="s">
        <v>220</v>
      </c>
      <c r="B26" s="370">
        <v>0</v>
      </c>
      <c r="C26" s="370">
        <v>0</v>
      </c>
      <c r="D26" s="370">
        <v>0</v>
      </c>
      <c r="E26" s="370">
        <v>0</v>
      </c>
      <c r="F26" s="370">
        <v>0</v>
      </c>
      <c r="G26" s="383">
        <v>0</v>
      </c>
      <c r="H26" s="114"/>
      <c r="I26" s="142"/>
      <c r="J26" s="142"/>
      <c r="K26" s="142"/>
      <c r="L26" s="142"/>
      <c r="M26" s="142"/>
      <c r="N26" s="142"/>
      <c r="O26" s="142"/>
    </row>
    <row r="27" spans="1:15" ht="18" customHeight="1" thickBot="1" x14ac:dyDescent="0.3">
      <c r="A27" s="346" t="s">
        <v>64</v>
      </c>
      <c r="B27" s="379">
        <v>0</v>
      </c>
      <c r="C27" s="379">
        <v>0</v>
      </c>
      <c r="D27" s="379">
        <v>0</v>
      </c>
      <c r="E27" s="379">
        <v>0</v>
      </c>
      <c r="F27" s="379">
        <v>0</v>
      </c>
      <c r="G27" s="386">
        <v>0</v>
      </c>
      <c r="H27" s="114"/>
      <c r="I27" s="142"/>
      <c r="J27" s="142"/>
      <c r="K27" s="142"/>
      <c r="L27" s="142"/>
      <c r="M27" s="142"/>
      <c r="N27" s="142"/>
      <c r="O27" s="142"/>
    </row>
    <row r="28" spans="1:15" ht="18" customHeight="1" x14ac:dyDescent="0.25">
      <c r="A28" s="572" t="s">
        <v>221</v>
      </c>
      <c r="B28" s="573"/>
      <c r="C28" s="573"/>
      <c r="D28" s="573"/>
      <c r="E28" s="573"/>
      <c r="F28" s="573"/>
      <c r="G28" s="574"/>
      <c r="H28" s="113"/>
      <c r="I28" s="142"/>
      <c r="J28" s="142"/>
      <c r="K28" s="142"/>
      <c r="L28" s="142"/>
      <c r="M28" s="142"/>
      <c r="N28" s="142"/>
      <c r="O28" s="142"/>
    </row>
    <row r="29" spans="1:15" s="148" customFormat="1" ht="18" customHeight="1" x14ac:dyDescent="0.25">
      <c r="A29" s="348" t="s">
        <v>222</v>
      </c>
      <c r="B29" s="349">
        <v>188</v>
      </c>
      <c r="C29" s="349">
        <v>102</v>
      </c>
      <c r="D29" s="349">
        <v>68</v>
      </c>
      <c r="E29" s="349">
        <v>0</v>
      </c>
      <c r="F29" s="349">
        <v>18</v>
      </c>
      <c r="G29" s="350">
        <v>376</v>
      </c>
      <c r="H29" s="146"/>
      <c r="I29" s="147"/>
      <c r="J29" s="147"/>
      <c r="K29" s="147"/>
      <c r="L29" s="147"/>
      <c r="M29" s="147"/>
      <c r="N29" s="147"/>
      <c r="O29" s="147"/>
    </row>
    <row r="30" spans="1:15" ht="18" customHeight="1" x14ac:dyDescent="0.25">
      <c r="A30" s="351" t="s">
        <v>223</v>
      </c>
      <c r="B30" s="46">
        <v>0</v>
      </c>
      <c r="C30" s="46">
        <v>0</v>
      </c>
      <c r="D30" s="46">
        <v>0</v>
      </c>
      <c r="E30" s="46">
        <v>0</v>
      </c>
      <c r="F30" s="47">
        <v>0</v>
      </c>
      <c r="G30" s="338">
        <v>0</v>
      </c>
      <c r="H30" s="113" t="s">
        <v>224</v>
      </c>
      <c r="I30" s="142"/>
      <c r="J30" s="142"/>
      <c r="K30" s="142"/>
      <c r="L30" s="142"/>
      <c r="M30" s="142"/>
      <c r="N30" s="142"/>
      <c r="O30" s="142"/>
    </row>
    <row r="31" spans="1:15" ht="18" customHeight="1" x14ac:dyDescent="0.25">
      <c r="A31" s="351" t="s">
        <v>225</v>
      </c>
      <c r="B31" s="46">
        <v>28</v>
      </c>
      <c r="C31" s="46">
        <v>21</v>
      </c>
      <c r="D31" s="46">
        <v>0</v>
      </c>
      <c r="E31" s="46">
        <v>0</v>
      </c>
      <c r="F31" s="47">
        <v>12</v>
      </c>
      <c r="G31" s="388">
        <v>61</v>
      </c>
      <c r="H31" s="113" t="s">
        <v>224</v>
      </c>
      <c r="I31" s="142"/>
      <c r="J31" s="142"/>
      <c r="K31" s="142"/>
      <c r="L31" s="142"/>
      <c r="M31" s="142"/>
      <c r="N31" s="142"/>
      <c r="O31" s="142"/>
    </row>
    <row r="32" spans="1:15" ht="18" customHeight="1" x14ac:dyDescent="0.25">
      <c r="A32" s="576" t="s">
        <v>226</v>
      </c>
      <c r="B32" s="577"/>
      <c r="C32" s="577"/>
      <c r="D32" s="577"/>
      <c r="E32" s="577"/>
      <c r="F32" s="577"/>
      <c r="G32" s="578"/>
      <c r="H32" s="113" t="s">
        <v>224</v>
      </c>
      <c r="I32" s="142"/>
      <c r="J32" s="142"/>
      <c r="K32" s="142"/>
      <c r="L32" s="142"/>
      <c r="M32" s="142"/>
      <c r="N32" s="142"/>
      <c r="O32" s="142"/>
    </row>
    <row r="33" spans="1:15" ht="18" customHeight="1" x14ac:dyDescent="0.25">
      <c r="A33" s="352" t="s">
        <v>537</v>
      </c>
      <c r="B33" s="353">
        <v>0</v>
      </c>
      <c r="C33" s="46">
        <v>0</v>
      </c>
      <c r="D33" s="46">
        <v>0</v>
      </c>
      <c r="E33" s="46">
        <v>0</v>
      </c>
      <c r="F33" s="47">
        <v>0</v>
      </c>
      <c r="G33" s="338">
        <v>0</v>
      </c>
      <c r="H33" s="114"/>
      <c r="I33" s="142"/>
      <c r="J33" s="142"/>
      <c r="K33" s="142"/>
      <c r="L33" s="142"/>
      <c r="M33" s="142"/>
      <c r="N33" s="142"/>
      <c r="O33" s="142"/>
    </row>
    <row r="34" spans="1:15" ht="18" customHeight="1" x14ac:dyDescent="0.25">
      <c r="A34" s="352" t="s">
        <v>538</v>
      </c>
      <c r="B34" s="353">
        <v>0</v>
      </c>
      <c r="C34" s="46">
        <v>0</v>
      </c>
      <c r="D34" s="46">
        <v>0</v>
      </c>
      <c r="E34" s="46">
        <v>0</v>
      </c>
      <c r="F34" s="47">
        <v>0</v>
      </c>
      <c r="G34" s="338">
        <v>0</v>
      </c>
      <c r="H34" s="114"/>
      <c r="I34" s="142"/>
      <c r="J34" s="142"/>
      <c r="K34" s="142"/>
      <c r="L34" s="142"/>
      <c r="M34" s="142"/>
      <c r="N34" s="142"/>
      <c r="O34" s="142"/>
    </row>
    <row r="35" spans="1:15" ht="18" customHeight="1" x14ac:dyDescent="0.25">
      <c r="A35" s="352" t="s">
        <v>539</v>
      </c>
      <c r="B35" s="46">
        <v>0</v>
      </c>
      <c r="C35" s="46">
        <v>0</v>
      </c>
      <c r="D35" s="46">
        <v>0</v>
      </c>
      <c r="E35" s="46">
        <v>0</v>
      </c>
      <c r="F35" s="47">
        <v>0</v>
      </c>
      <c r="G35" s="338">
        <v>0</v>
      </c>
      <c r="H35" s="114"/>
      <c r="I35" s="142"/>
      <c r="J35" s="142"/>
      <c r="K35" s="142"/>
      <c r="L35" s="142"/>
      <c r="M35" s="142"/>
      <c r="N35" s="142"/>
      <c r="O35" s="142"/>
    </row>
    <row r="36" spans="1:15" ht="18" customHeight="1" x14ac:dyDescent="0.25">
      <c r="A36" s="352" t="s">
        <v>540</v>
      </c>
      <c r="B36" s="46">
        <v>0</v>
      </c>
      <c r="C36" s="46">
        <v>0</v>
      </c>
      <c r="D36" s="46">
        <v>0</v>
      </c>
      <c r="E36" s="46">
        <v>0</v>
      </c>
      <c r="F36" s="47">
        <v>0</v>
      </c>
      <c r="G36" s="338">
        <v>0</v>
      </c>
      <c r="H36" s="114"/>
      <c r="I36" s="142"/>
      <c r="J36" s="142"/>
      <c r="K36" s="142"/>
      <c r="L36" s="142"/>
      <c r="M36" s="142"/>
      <c r="N36" s="142"/>
      <c r="O36" s="142"/>
    </row>
    <row r="37" spans="1:15" ht="18" customHeight="1" x14ac:dyDescent="0.25">
      <c r="A37" s="352" t="s">
        <v>541</v>
      </c>
      <c r="B37" s="353">
        <v>0</v>
      </c>
      <c r="C37" s="46">
        <v>0</v>
      </c>
      <c r="D37" s="46">
        <v>0</v>
      </c>
      <c r="E37" s="46">
        <v>0</v>
      </c>
      <c r="F37" s="47">
        <v>0</v>
      </c>
      <c r="G37" s="338">
        <v>0</v>
      </c>
      <c r="H37" s="114"/>
      <c r="I37" s="142"/>
      <c r="J37" s="142"/>
      <c r="K37" s="142"/>
      <c r="L37" s="142"/>
      <c r="M37" s="142"/>
      <c r="N37" s="142"/>
      <c r="O37" s="142"/>
    </row>
    <row r="38" spans="1:15" ht="18" customHeight="1" x14ac:dyDescent="0.25">
      <c r="A38" s="354" t="s">
        <v>542</v>
      </c>
      <c r="B38" s="68">
        <v>0</v>
      </c>
      <c r="C38" s="68">
        <v>0</v>
      </c>
      <c r="D38" s="68">
        <v>0</v>
      </c>
      <c r="E38" s="68">
        <v>0</v>
      </c>
      <c r="F38" s="69">
        <v>0</v>
      </c>
      <c r="G38" s="340">
        <v>0</v>
      </c>
      <c r="H38" s="113"/>
      <c r="I38" s="142"/>
      <c r="J38" s="142"/>
      <c r="K38" s="142"/>
      <c r="L38" s="142"/>
      <c r="M38" s="142"/>
      <c r="N38" s="142"/>
      <c r="O38" s="142"/>
    </row>
    <row r="39" spans="1:15" ht="18" customHeight="1" thickBot="1" x14ac:dyDescent="0.3">
      <c r="A39" s="355" t="s">
        <v>227</v>
      </c>
      <c r="B39" s="347">
        <v>177</v>
      </c>
      <c r="C39" s="347">
        <v>97</v>
      </c>
      <c r="D39" s="347">
        <v>71</v>
      </c>
      <c r="E39" s="347">
        <v>0</v>
      </c>
      <c r="F39" s="356">
        <v>9</v>
      </c>
      <c r="G39" s="387">
        <v>354</v>
      </c>
      <c r="H39" s="113"/>
      <c r="I39" s="142"/>
      <c r="J39" s="142"/>
      <c r="K39" s="142"/>
      <c r="L39" s="142"/>
      <c r="M39" s="142"/>
      <c r="N39" s="142"/>
      <c r="O39" s="142"/>
    </row>
    <row r="40" spans="1:15" ht="18" customHeight="1" thickBot="1" x14ac:dyDescent="0.3">
      <c r="A40" s="579"/>
      <c r="B40" s="580"/>
      <c r="C40" s="580"/>
      <c r="D40" s="580"/>
      <c r="E40" s="580"/>
      <c r="F40" s="580"/>
      <c r="G40" s="581"/>
      <c r="H40" s="113"/>
      <c r="I40" s="142"/>
      <c r="J40" s="142"/>
      <c r="K40" s="142"/>
      <c r="L40" s="142"/>
      <c r="M40" s="142"/>
      <c r="N40" s="142"/>
      <c r="O40" s="142"/>
    </row>
    <row r="41" spans="1:15" ht="18" customHeight="1" x14ac:dyDescent="0.25">
      <c r="A41" s="357" t="s">
        <v>228</v>
      </c>
      <c r="B41" s="358"/>
      <c r="C41" s="582"/>
      <c r="D41" s="583"/>
      <c r="E41" s="583"/>
      <c r="F41" s="583"/>
      <c r="G41" s="584"/>
      <c r="H41" s="113"/>
      <c r="I41" s="142"/>
      <c r="J41" s="142"/>
      <c r="K41" s="142"/>
      <c r="L41" s="142"/>
      <c r="M41" s="142"/>
      <c r="N41" s="142"/>
      <c r="O41" s="142"/>
    </row>
    <row r="42" spans="1:15" ht="18" customHeight="1" x14ac:dyDescent="0.25">
      <c r="A42" s="351" t="s">
        <v>229</v>
      </c>
      <c r="B42" s="46">
        <v>257</v>
      </c>
      <c r="C42" s="585"/>
      <c r="D42" s="586"/>
      <c r="E42" s="586"/>
      <c r="F42" s="586"/>
      <c r="G42" s="587"/>
      <c r="H42" s="113" t="s">
        <v>224</v>
      </c>
      <c r="I42" s="142"/>
      <c r="J42" s="142"/>
      <c r="K42" s="142"/>
      <c r="L42" s="142"/>
      <c r="M42" s="142"/>
      <c r="N42" s="142"/>
      <c r="O42" s="142"/>
    </row>
    <row r="43" spans="1:15" ht="18" customHeight="1" x14ac:dyDescent="0.25">
      <c r="A43" s="351" t="s">
        <v>230</v>
      </c>
      <c r="B43" s="46">
        <v>12</v>
      </c>
      <c r="C43" s="585"/>
      <c r="D43" s="586"/>
      <c r="E43" s="586"/>
      <c r="F43" s="586"/>
      <c r="G43" s="587"/>
      <c r="H43" s="113"/>
      <c r="I43" s="142"/>
      <c r="J43" s="142"/>
      <c r="K43" s="142"/>
      <c r="L43" s="142"/>
      <c r="M43" s="142"/>
      <c r="N43" s="142"/>
      <c r="O43" s="142"/>
    </row>
    <row r="44" spans="1:15" ht="18" customHeight="1" x14ac:dyDescent="0.25">
      <c r="A44" s="351" t="s">
        <v>231</v>
      </c>
      <c r="B44" s="46">
        <v>10</v>
      </c>
      <c r="C44" s="585"/>
      <c r="D44" s="586"/>
      <c r="E44" s="586"/>
      <c r="F44" s="586"/>
      <c r="G44" s="587"/>
      <c r="H44" s="113"/>
      <c r="I44" s="142"/>
      <c r="J44" s="142"/>
      <c r="K44" s="142"/>
      <c r="L44" s="142"/>
      <c r="M44" s="142"/>
      <c r="N44" s="142"/>
      <c r="O44" s="142"/>
    </row>
    <row r="45" spans="1:15" ht="18" customHeight="1" x14ac:dyDescent="0.25">
      <c r="A45" s="351" t="s">
        <v>232</v>
      </c>
      <c r="B45" s="46">
        <v>8</v>
      </c>
      <c r="C45" s="585"/>
      <c r="D45" s="586"/>
      <c r="E45" s="586"/>
      <c r="F45" s="586"/>
      <c r="G45" s="587"/>
      <c r="H45" s="113"/>
      <c r="I45" s="142"/>
      <c r="J45" s="142"/>
      <c r="K45" s="142"/>
      <c r="L45" s="142"/>
      <c r="M45" s="142"/>
      <c r="N45" s="142"/>
      <c r="O45" s="142"/>
    </row>
    <row r="46" spans="1:15" ht="36.75" customHeight="1" x14ac:dyDescent="0.25">
      <c r="A46" s="351" t="s">
        <v>233</v>
      </c>
      <c r="B46" s="46">
        <v>12</v>
      </c>
      <c r="C46" s="585"/>
      <c r="D46" s="586"/>
      <c r="E46" s="586"/>
      <c r="F46" s="586"/>
      <c r="G46" s="587"/>
      <c r="H46" s="113"/>
      <c r="I46" s="142"/>
      <c r="J46" s="142"/>
      <c r="K46" s="142"/>
      <c r="L46" s="142"/>
      <c r="M46" s="142"/>
      <c r="N46" s="142"/>
      <c r="O46" s="142"/>
    </row>
    <row r="47" spans="1:15" ht="42" customHeight="1" thickBot="1" x14ac:dyDescent="0.3">
      <c r="A47" s="355" t="s">
        <v>234</v>
      </c>
      <c r="B47" s="347">
        <v>100</v>
      </c>
      <c r="C47" s="585"/>
      <c r="D47" s="586"/>
      <c r="E47" s="586"/>
      <c r="F47" s="586"/>
      <c r="G47" s="587"/>
      <c r="H47" s="113"/>
      <c r="I47" s="142"/>
      <c r="J47" s="142"/>
      <c r="K47" s="142"/>
      <c r="L47" s="142"/>
      <c r="M47" s="142"/>
      <c r="N47" s="142"/>
      <c r="O47" s="142"/>
    </row>
    <row r="48" spans="1:15" ht="18" customHeight="1" thickBot="1" x14ac:dyDescent="0.3">
      <c r="A48" s="359" t="s">
        <v>29</v>
      </c>
      <c r="B48" s="342">
        <v>399</v>
      </c>
      <c r="C48" s="588"/>
      <c r="D48" s="589"/>
      <c r="E48" s="589"/>
      <c r="F48" s="589"/>
      <c r="G48" s="590"/>
      <c r="H48" s="113"/>
      <c r="I48" s="142"/>
      <c r="J48" s="142"/>
      <c r="K48" s="142"/>
      <c r="L48" s="142"/>
      <c r="M48" s="142"/>
      <c r="N48" s="142"/>
      <c r="O48" s="142"/>
    </row>
    <row r="49" spans="1:15" ht="18" customHeight="1" x14ac:dyDescent="0.25">
      <c r="A49" s="360"/>
      <c r="B49" s="42"/>
      <c r="C49" s="361"/>
      <c r="D49" s="361"/>
      <c r="E49" s="361"/>
      <c r="F49" s="361"/>
      <c r="G49" s="361"/>
      <c r="H49" s="113"/>
      <c r="I49" s="142"/>
      <c r="J49" s="142"/>
      <c r="K49" s="142"/>
      <c r="L49" s="142"/>
      <c r="M49" s="142"/>
      <c r="N49" s="142"/>
      <c r="O49" s="142"/>
    </row>
    <row r="50" spans="1:15" ht="18" customHeight="1" thickBot="1" x14ac:dyDescent="0.3">
      <c r="A50" s="360"/>
      <c r="B50" s="42"/>
      <c r="C50" s="244"/>
      <c r="D50" s="244"/>
      <c r="E50" s="244"/>
      <c r="F50" s="244"/>
      <c r="G50" s="244"/>
      <c r="H50" s="113"/>
      <c r="I50" s="142"/>
      <c r="J50" s="142"/>
      <c r="K50" s="142"/>
      <c r="L50" s="142"/>
      <c r="M50" s="142"/>
      <c r="N50" s="142"/>
      <c r="O50" s="142"/>
    </row>
    <row r="51" spans="1:15" ht="18" customHeight="1" x14ac:dyDescent="0.25">
      <c r="A51" s="362" t="s">
        <v>235</v>
      </c>
      <c r="B51" s="363"/>
      <c r="C51" s="363"/>
      <c r="D51" s="363"/>
      <c r="E51" s="363"/>
      <c r="F51" s="363"/>
      <c r="G51" s="364"/>
      <c r="H51" s="114"/>
      <c r="I51" s="142"/>
      <c r="J51" s="142"/>
      <c r="K51" s="142"/>
      <c r="L51" s="142"/>
      <c r="M51" s="142"/>
      <c r="N51" s="142"/>
      <c r="O51" s="142"/>
    </row>
    <row r="52" spans="1:15" ht="27.75" customHeight="1" x14ac:dyDescent="0.25">
      <c r="A52" s="365"/>
      <c r="B52" s="366" t="s">
        <v>236</v>
      </c>
      <c r="C52" s="367" t="s">
        <v>237</v>
      </c>
      <c r="D52" s="591"/>
      <c r="E52" s="592"/>
      <c r="F52" s="592"/>
      <c r="G52" s="593"/>
      <c r="H52" s="145"/>
      <c r="I52" s="142"/>
      <c r="J52" s="142"/>
      <c r="K52" s="142"/>
      <c r="L52" s="142"/>
      <c r="M52" s="142"/>
      <c r="N52" s="142"/>
      <c r="O52" s="142"/>
    </row>
    <row r="53" spans="1:15" ht="18" customHeight="1" x14ac:dyDescent="0.25">
      <c r="A53" s="352" t="s">
        <v>543</v>
      </c>
      <c r="B53" s="46">
        <v>64</v>
      </c>
      <c r="C53" s="46">
        <v>0</v>
      </c>
      <c r="D53" s="594"/>
      <c r="E53" s="595"/>
      <c r="F53" s="595"/>
      <c r="G53" s="596"/>
      <c r="H53" s="113"/>
      <c r="I53" s="142"/>
      <c r="J53" s="142"/>
      <c r="K53" s="142"/>
      <c r="L53" s="142"/>
      <c r="M53" s="142"/>
      <c r="N53" s="142"/>
      <c r="O53" s="142"/>
    </row>
    <row r="54" spans="1:15" ht="18" customHeight="1" x14ac:dyDescent="0.25">
      <c r="A54" s="352" t="s">
        <v>544</v>
      </c>
      <c r="B54" s="46">
        <v>0</v>
      </c>
      <c r="C54" s="46">
        <v>0</v>
      </c>
      <c r="D54" s="594"/>
      <c r="E54" s="595"/>
      <c r="F54" s="595"/>
      <c r="G54" s="596"/>
      <c r="H54" s="113"/>
      <c r="I54" s="142"/>
      <c r="J54" s="142"/>
      <c r="K54" s="142"/>
      <c r="L54" s="142"/>
      <c r="M54" s="142"/>
      <c r="N54" s="142"/>
      <c r="O54" s="142"/>
    </row>
    <row r="55" spans="1:15" ht="18" customHeight="1" x14ac:dyDescent="0.25">
      <c r="A55" s="352" t="s">
        <v>545</v>
      </c>
      <c r="B55" s="46">
        <v>0</v>
      </c>
      <c r="C55" s="46">
        <v>0</v>
      </c>
      <c r="D55" s="594"/>
      <c r="E55" s="595"/>
      <c r="F55" s="595"/>
      <c r="G55" s="596"/>
      <c r="H55" s="113"/>
      <c r="I55" s="142"/>
      <c r="J55" s="142"/>
      <c r="K55" s="142"/>
      <c r="L55" s="142"/>
      <c r="M55" s="142"/>
      <c r="N55" s="142"/>
      <c r="O55" s="142"/>
    </row>
    <row r="56" spans="1:15" ht="18" customHeight="1" x14ac:dyDescent="0.25">
      <c r="A56" s="352" t="s">
        <v>546</v>
      </c>
      <c r="B56" s="46">
        <v>0</v>
      </c>
      <c r="C56" s="46">
        <v>0</v>
      </c>
      <c r="D56" s="594"/>
      <c r="E56" s="595"/>
      <c r="F56" s="595"/>
      <c r="G56" s="596"/>
      <c r="H56" s="113"/>
      <c r="I56" s="142"/>
      <c r="J56" s="142"/>
      <c r="K56" s="142"/>
      <c r="L56" s="142"/>
      <c r="M56" s="142"/>
      <c r="N56" s="142"/>
      <c r="O56" s="142"/>
    </row>
    <row r="57" spans="1:15" ht="18" customHeight="1" x14ac:dyDescent="0.25">
      <c r="A57" s="352" t="s">
        <v>547</v>
      </c>
      <c r="B57" s="46">
        <v>0</v>
      </c>
      <c r="C57" s="46">
        <v>0</v>
      </c>
      <c r="D57" s="594"/>
      <c r="E57" s="595"/>
      <c r="F57" s="595"/>
      <c r="G57" s="596"/>
      <c r="H57" s="113"/>
      <c r="I57" s="142"/>
      <c r="J57" s="142"/>
      <c r="K57" s="142"/>
      <c r="L57" s="142"/>
      <c r="M57" s="142"/>
      <c r="N57" s="142"/>
      <c r="O57" s="142"/>
    </row>
    <row r="58" spans="1:15" ht="18" customHeight="1" x14ac:dyDescent="0.25">
      <c r="A58" s="352" t="s">
        <v>548</v>
      </c>
      <c r="B58" s="46">
        <v>0</v>
      </c>
      <c r="C58" s="46">
        <v>0</v>
      </c>
      <c r="D58" s="594"/>
      <c r="E58" s="595"/>
      <c r="F58" s="595"/>
      <c r="G58" s="596"/>
      <c r="H58" s="113"/>
      <c r="I58" s="142"/>
      <c r="J58" s="142"/>
      <c r="K58" s="142"/>
      <c r="L58" s="142"/>
      <c r="M58" s="142"/>
      <c r="N58" s="142"/>
      <c r="O58" s="142"/>
    </row>
    <row r="59" spans="1:15" ht="24" customHeight="1" x14ac:dyDescent="0.25">
      <c r="A59" s="351" t="s">
        <v>238</v>
      </c>
      <c r="B59" s="46">
        <v>62</v>
      </c>
      <c r="C59" s="46">
        <v>0</v>
      </c>
      <c r="D59" s="594"/>
      <c r="E59" s="595"/>
      <c r="F59" s="595"/>
      <c r="G59" s="596"/>
      <c r="H59" s="113"/>
      <c r="I59" s="142"/>
      <c r="J59" s="142"/>
      <c r="K59" s="142"/>
      <c r="L59" s="142"/>
      <c r="M59" s="142"/>
      <c r="N59" s="142"/>
      <c r="O59" s="142"/>
    </row>
    <row r="60" spans="1:15" ht="18" customHeight="1" x14ac:dyDescent="0.25">
      <c r="A60" s="368" t="s">
        <v>239</v>
      </c>
      <c r="B60" s="78"/>
      <c r="C60" s="78"/>
      <c r="D60" s="594"/>
      <c r="E60" s="595"/>
      <c r="F60" s="595"/>
      <c r="G60" s="596"/>
      <c r="H60" s="113"/>
      <c r="I60" s="142"/>
      <c r="J60" s="142"/>
      <c r="K60" s="142"/>
      <c r="L60" s="142"/>
      <c r="M60" s="142"/>
      <c r="N60" s="142"/>
      <c r="O60" s="142"/>
    </row>
    <row r="61" spans="1:15" ht="18" customHeight="1" thickBot="1" x14ac:dyDescent="0.3">
      <c r="A61" s="355"/>
      <c r="B61" s="369"/>
      <c r="C61" s="369"/>
      <c r="D61" s="597"/>
      <c r="E61" s="598"/>
      <c r="F61" s="598"/>
      <c r="G61" s="599"/>
      <c r="H61" s="113"/>
      <c r="I61" s="142"/>
      <c r="J61" s="142"/>
      <c r="K61" s="142"/>
      <c r="L61" s="142"/>
      <c r="M61" s="142"/>
      <c r="N61" s="142"/>
      <c r="O61" s="142"/>
    </row>
    <row r="62" spans="1:15" ht="18" customHeight="1" x14ac:dyDescent="0.25">
      <c r="A62" s="142"/>
      <c r="C62" s="148"/>
      <c r="D62" s="148"/>
      <c r="E62" s="148"/>
      <c r="F62" s="148"/>
      <c r="G62" s="148"/>
      <c r="H62" s="113"/>
      <c r="I62" s="142"/>
      <c r="J62" s="142"/>
      <c r="K62" s="142"/>
      <c r="L62" s="142"/>
      <c r="M62" s="142"/>
      <c r="N62" s="142"/>
      <c r="O62" s="142"/>
    </row>
    <row r="63" spans="1:15" ht="18" customHeight="1" x14ac:dyDescent="0.25">
      <c r="A63" s="142"/>
      <c r="C63" s="148"/>
      <c r="D63" s="148"/>
      <c r="E63" s="148"/>
      <c r="F63" s="148"/>
      <c r="G63" s="148"/>
      <c r="H63" s="113"/>
      <c r="I63" s="142"/>
      <c r="J63" s="142"/>
      <c r="K63" s="142"/>
      <c r="L63" s="142"/>
      <c r="M63" s="142"/>
      <c r="N63" s="142"/>
      <c r="O63" s="142"/>
    </row>
    <row r="64" spans="1:15" ht="18" customHeight="1" x14ac:dyDescent="0.25">
      <c r="A64" s="142"/>
      <c r="C64" s="148"/>
      <c r="D64" s="148"/>
      <c r="E64" s="148"/>
      <c r="F64" s="148"/>
      <c r="G64" s="148"/>
      <c r="H64" s="113"/>
      <c r="I64" s="142"/>
      <c r="J64" s="142"/>
      <c r="K64" s="142"/>
      <c r="L64" s="142"/>
      <c r="M64" s="142"/>
      <c r="N64" s="142"/>
      <c r="O64" s="142"/>
    </row>
    <row r="65" spans="1:15" ht="18" customHeight="1" x14ac:dyDescent="0.25">
      <c r="A65" s="142"/>
      <c r="C65" s="148"/>
      <c r="D65" s="148"/>
      <c r="E65" s="148"/>
      <c r="F65" s="148"/>
      <c r="G65" s="148"/>
      <c r="H65" s="113"/>
      <c r="I65" s="142"/>
      <c r="J65" s="142"/>
      <c r="K65" s="142"/>
      <c r="L65" s="142"/>
      <c r="M65" s="142"/>
      <c r="N65" s="142"/>
      <c r="O65" s="142"/>
    </row>
    <row r="66" spans="1:15" ht="18" customHeight="1" x14ac:dyDescent="0.25">
      <c r="A66" s="142"/>
      <c r="C66" s="148"/>
      <c r="D66" s="148"/>
      <c r="E66" s="148"/>
      <c r="F66" s="148"/>
      <c r="G66" s="148"/>
      <c r="H66" s="113"/>
      <c r="I66" s="142"/>
      <c r="J66" s="142"/>
      <c r="K66" s="142"/>
      <c r="L66" s="142"/>
      <c r="M66" s="142"/>
      <c r="N66" s="142"/>
      <c r="O66" s="142"/>
    </row>
    <row r="67" spans="1:15" ht="18" customHeight="1" x14ac:dyDescent="0.25">
      <c r="A67" s="142"/>
      <c r="C67" s="148"/>
      <c r="D67" s="148"/>
      <c r="E67" s="148"/>
      <c r="F67" s="148"/>
      <c r="G67" s="148"/>
      <c r="H67" s="113"/>
      <c r="I67" s="142"/>
      <c r="J67" s="142"/>
      <c r="K67" s="142"/>
      <c r="L67" s="142"/>
      <c r="M67" s="142"/>
      <c r="N67" s="142"/>
      <c r="O67" s="142"/>
    </row>
    <row r="68" spans="1:15" ht="18" customHeight="1" x14ac:dyDescent="0.25">
      <c r="A68" s="142"/>
      <c r="C68" s="148"/>
      <c r="D68" s="148"/>
      <c r="E68" s="148"/>
      <c r="F68" s="148"/>
      <c r="G68" s="148"/>
      <c r="H68" s="113"/>
      <c r="I68" s="142"/>
      <c r="J68" s="142"/>
      <c r="K68" s="142"/>
      <c r="L68" s="142"/>
      <c r="M68" s="142"/>
      <c r="N68" s="142"/>
      <c r="O68" s="142"/>
    </row>
    <row r="69" spans="1:15" ht="18" customHeight="1" x14ac:dyDescent="0.25">
      <c r="A69" s="142"/>
      <c r="C69" s="148"/>
      <c r="D69" s="148"/>
      <c r="E69" s="148"/>
      <c r="F69" s="148"/>
      <c r="G69" s="148"/>
      <c r="H69" s="113"/>
      <c r="I69" s="142"/>
      <c r="J69" s="142"/>
      <c r="K69" s="142"/>
      <c r="L69" s="142"/>
      <c r="M69" s="142"/>
      <c r="N69" s="142"/>
      <c r="O69" s="142"/>
    </row>
    <row r="70" spans="1:15" ht="18" customHeight="1" x14ac:dyDescent="0.25">
      <c r="A70" s="142"/>
      <c r="C70" s="148"/>
      <c r="D70" s="148"/>
      <c r="E70" s="148"/>
      <c r="F70" s="148"/>
      <c r="G70" s="148"/>
      <c r="H70" s="113"/>
      <c r="I70" s="142"/>
      <c r="J70" s="142"/>
      <c r="K70" s="142"/>
      <c r="L70" s="142"/>
      <c r="M70" s="142"/>
      <c r="N70" s="142"/>
      <c r="O70" s="142"/>
    </row>
    <row r="71" spans="1:15" ht="18" customHeight="1" x14ac:dyDescent="0.25">
      <c r="A71" s="142"/>
      <c r="C71" s="148"/>
      <c r="D71" s="148"/>
      <c r="E71" s="148"/>
      <c r="F71" s="148"/>
      <c r="G71" s="148"/>
      <c r="H71" s="113"/>
      <c r="I71" s="142"/>
      <c r="J71" s="142"/>
      <c r="K71" s="142"/>
      <c r="L71" s="142"/>
      <c r="M71" s="142"/>
      <c r="N71" s="142"/>
      <c r="O71" s="142"/>
    </row>
    <row r="72" spans="1:15" ht="18" customHeight="1" x14ac:dyDescent="0.25">
      <c r="A72" s="142"/>
      <c r="C72" s="148"/>
      <c r="D72" s="148"/>
      <c r="E72" s="148"/>
      <c r="F72" s="148"/>
      <c r="G72" s="148"/>
      <c r="H72" s="113"/>
      <c r="I72" s="142"/>
      <c r="J72" s="142"/>
      <c r="K72" s="142"/>
      <c r="L72" s="142"/>
      <c r="M72" s="142"/>
      <c r="N72" s="142"/>
      <c r="O72" s="142"/>
    </row>
    <row r="73" spans="1:15" ht="18" customHeight="1" x14ac:dyDescent="0.25">
      <c r="A73" s="142"/>
      <c r="C73" s="148"/>
      <c r="D73" s="148"/>
      <c r="E73" s="148"/>
      <c r="F73" s="148"/>
      <c r="G73" s="148"/>
      <c r="H73" s="113"/>
      <c r="I73" s="142"/>
      <c r="J73" s="142"/>
      <c r="K73" s="142"/>
      <c r="L73" s="142"/>
      <c r="M73" s="142"/>
      <c r="N73" s="142"/>
      <c r="O73" s="142"/>
    </row>
    <row r="74" spans="1:15" ht="18" customHeight="1" x14ac:dyDescent="0.25">
      <c r="I74" s="142"/>
      <c r="J74" s="142"/>
      <c r="K74" s="142"/>
      <c r="L74" s="142"/>
      <c r="M74" s="142"/>
      <c r="N74" s="142"/>
      <c r="O74" s="142"/>
    </row>
    <row r="75" spans="1:15" ht="18" customHeight="1" x14ac:dyDescent="0.25">
      <c r="I75" s="143"/>
      <c r="J75" s="144"/>
      <c r="K75" s="144"/>
      <c r="L75" s="144"/>
      <c r="M75" s="144"/>
      <c r="N75" s="144"/>
      <c r="O75" s="144"/>
    </row>
    <row r="76" spans="1:15" ht="18" customHeight="1" x14ac:dyDescent="0.25">
      <c r="I76" s="575"/>
      <c r="J76" s="571"/>
      <c r="K76" s="571"/>
      <c r="L76" s="571"/>
      <c r="M76" s="571"/>
      <c r="N76" s="571"/>
      <c r="O76" s="571"/>
    </row>
    <row r="77" spans="1:15" x14ac:dyDescent="0.25">
      <c r="I77" s="575"/>
      <c r="J77" s="571"/>
      <c r="K77" s="571"/>
      <c r="L77" s="571"/>
      <c r="M77" s="571"/>
      <c r="N77" s="571"/>
      <c r="O77" s="571"/>
    </row>
    <row r="78" spans="1:15" ht="17.399999999999999" x14ac:dyDescent="0.25">
      <c r="I78" s="142"/>
      <c r="J78" s="144"/>
      <c r="K78" s="144"/>
      <c r="L78" s="144"/>
      <c r="M78" s="144"/>
      <c r="N78" s="144"/>
      <c r="O78" s="144"/>
    </row>
  </sheetData>
  <mergeCells count="14">
    <mergeCell ref="H11:I11"/>
    <mergeCell ref="H12:I12"/>
    <mergeCell ref="N76:N77"/>
    <mergeCell ref="O76:O77"/>
    <mergeCell ref="A28:G28"/>
    <mergeCell ref="I76:I77"/>
    <mergeCell ref="J76:J77"/>
    <mergeCell ref="K76:K77"/>
    <mergeCell ref="L76:L77"/>
    <mergeCell ref="M76:M77"/>
    <mergeCell ref="A32:G32"/>
    <mergeCell ref="A40:G40"/>
    <mergeCell ref="C41:G48"/>
    <mergeCell ref="D52:G61"/>
  </mergeCells>
  <pageMargins left="0.7" right="0.7" top="0.75" bottom="0.75" header="0.3" footer="0.3"/>
  <pageSetup paperSize="9" scale="71" fitToHeight="0" orientation="landscape" r:id="rId1"/>
  <rowBreaks count="1" manualBreakCount="1">
    <brk id="39" max="6" man="1"/>
  </rowBreaks>
  <colBreaks count="1" manualBreakCount="1">
    <brk id="9" max="67"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3"/>
  <sheetViews>
    <sheetView view="pageBreakPreview" zoomScale="90" zoomScaleNormal="100" zoomScaleSheetLayoutView="90" workbookViewId="0">
      <selection activeCell="O5" sqref="O5"/>
    </sheetView>
  </sheetViews>
  <sheetFormatPr defaultColWidth="9.109375" defaultRowHeight="17.399999999999999" x14ac:dyDescent="0.3"/>
  <cols>
    <col min="1" max="1" width="44.33203125" style="6" customWidth="1"/>
    <col min="2" max="16384" width="9.109375" style="6"/>
  </cols>
  <sheetData>
    <row r="1" spans="1:16" ht="18" x14ac:dyDescent="0.35">
      <c r="A1" s="488" t="s">
        <v>0</v>
      </c>
      <c r="B1" s="489"/>
      <c r="C1" s="489"/>
      <c r="D1" s="489"/>
      <c r="E1" s="489"/>
      <c r="F1" s="489"/>
      <c r="G1" s="489"/>
      <c r="H1" s="489"/>
      <c r="I1" s="489"/>
      <c r="J1" s="489"/>
      <c r="K1" s="489"/>
      <c r="L1" s="489"/>
      <c r="M1" s="489"/>
      <c r="N1" s="489"/>
      <c r="O1" s="489"/>
      <c r="P1" s="489"/>
    </row>
    <row r="2" spans="1:16" ht="18" x14ac:dyDescent="0.35">
      <c r="A2" s="488" t="s">
        <v>1</v>
      </c>
      <c r="B2" s="489"/>
      <c r="C2" s="489"/>
      <c r="D2" s="489"/>
      <c r="E2" s="489"/>
      <c r="F2" s="489"/>
      <c r="G2" s="489"/>
      <c r="H2" s="489"/>
      <c r="I2" s="489"/>
      <c r="J2" s="489"/>
      <c r="K2" s="489"/>
      <c r="L2" s="489"/>
      <c r="M2" s="489"/>
      <c r="N2" s="489"/>
      <c r="O2" s="489"/>
      <c r="P2" s="489"/>
    </row>
    <row r="3" spans="1:16" x14ac:dyDescent="0.3">
      <c r="A3" s="3"/>
      <c r="B3" s="3"/>
      <c r="C3" s="3"/>
      <c r="D3" s="3"/>
      <c r="E3" s="3"/>
      <c r="F3" s="3"/>
      <c r="G3" s="3"/>
      <c r="H3" s="3"/>
      <c r="I3" s="3"/>
      <c r="J3" s="3"/>
      <c r="K3" s="3"/>
      <c r="L3" s="3"/>
      <c r="M3" s="3"/>
      <c r="N3" s="3"/>
      <c r="O3"/>
      <c r="P3"/>
    </row>
    <row r="4" spans="1:16" ht="18" x14ac:dyDescent="0.35">
      <c r="A4" s="20" t="s">
        <v>240</v>
      </c>
      <c r="B4" s="21"/>
      <c r="C4" s="22"/>
      <c r="D4" s="22"/>
      <c r="E4" s="23"/>
      <c r="F4" s="23"/>
      <c r="G4" s="23"/>
      <c r="H4" s="23"/>
      <c r="I4" s="23"/>
      <c r="J4" s="23"/>
      <c r="K4" s="23"/>
      <c r="L4" s="23"/>
      <c r="M4" s="25" t="s">
        <v>3</v>
      </c>
      <c r="N4" s="23"/>
      <c r="O4" s="26" t="s">
        <v>36</v>
      </c>
      <c r="P4" s="27"/>
    </row>
    <row r="5" spans="1:16" x14ac:dyDescent="0.3">
      <c r="A5" s="115" t="s">
        <v>241</v>
      </c>
      <c r="B5" s="28"/>
      <c r="C5" s="28"/>
      <c r="D5" s="28"/>
      <c r="E5" s="28"/>
      <c r="F5" s="29"/>
      <c r="G5" s="29"/>
      <c r="H5" s="29"/>
      <c r="I5" s="29"/>
      <c r="J5" s="29"/>
      <c r="K5" s="29"/>
      <c r="L5" s="29"/>
      <c r="M5" s="31" t="s">
        <v>5</v>
      </c>
      <c r="N5" s="29"/>
      <c r="O5" s="29"/>
      <c r="P5" s="32"/>
    </row>
    <row r="6" spans="1:16" x14ac:dyDescent="0.3">
      <c r="A6" s="220"/>
      <c r="B6" s="152"/>
      <c r="C6" s="152"/>
      <c r="D6" s="152"/>
      <c r="E6" s="152"/>
      <c r="F6" s="153"/>
      <c r="G6" s="153"/>
      <c r="H6" s="153"/>
      <c r="I6" s="153"/>
      <c r="J6" s="153"/>
      <c r="K6" s="153"/>
      <c r="L6" s="153"/>
      <c r="M6" s="154"/>
      <c r="N6" s="153"/>
      <c r="O6" s="153"/>
      <c r="P6" s="148"/>
    </row>
    <row r="7" spans="1:16" x14ac:dyDescent="0.3">
      <c r="A7" s="600" t="s">
        <v>242</v>
      </c>
      <c r="B7" s="600"/>
      <c r="C7" s="600"/>
      <c r="D7" s="600"/>
      <c r="E7" s="600"/>
      <c r="F7" s="600"/>
      <c r="G7" s="600"/>
      <c r="H7" s="600"/>
      <c r="I7" s="600"/>
      <c r="J7" s="600"/>
      <c r="K7" s="600"/>
      <c r="L7" s="153"/>
      <c r="M7" s="154"/>
      <c r="N7" s="153"/>
      <c r="O7" s="153"/>
      <c r="P7" s="148"/>
    </row>
    <row r="8" spans="1:16" x14ac:dyDescent="0.3">
      <c r="A8" s="220"/>
      <c r="B8" s="152"/>
      <c r="C8" s="152"/>
      <c r="D8" s="152"/>
      <c r="E8" s="152"/>
      <c r="F8" s="153"/>
      <c r="G8" s="153"/>
      <c r="H8" s="153"/>
      <c r="I8" s="153"/>
      <c r="J8" s="153"/>
      <c r="K8" s="153"/>
      <c r="L8" s="153"/>
      <c r="M8" s="154"/>
      <c r="N8" s="153"/>
      <c r="O8" s="153"/>
      <c r="P8" s="148"/>
    </row>
    <row r="13" spans="1:16" x14ac:dyDescent="0.3">
      <c r="A13" s="129"/>
      <c r="B13" s="3"/>
      <c r="C13" s="3"/>
      <c r="D13" s="3"/>
      <c r="E13" s="3"/>
      <c r="F13" s="3"/>
      <c r="G13" s="3"/>
      <c r="H13" s="3"/>
      <c r="I13" s="3"/>
      <c r="J13" s="3"/>
      <c r="K13" s="3"/>
      <c r="L13" s="3"/>
      <c r="M13" s="3"/>
      <c r="N13" s="3"/>
      <c r="O13" s="3"/>
      <c r="P13" s="3"/>
    </row>
  </sheetData>
  <mergeCells count="3">
    <mergeCell ref="A7:K7"/>
    <mergeCell ref="A1:P1"/>
    <mergeCell ref="A2:P2"/>
  </mergeCells>
  <phoneticPr fontId="1" type="noConversion"/>
  <pageMargins left="0.74803149606299213" right="0.74803149606299213" top="0.98425196850393704" bottom="0.98425196850393704" header="0.51181102362204722" footer="0.51181102362204722"/>
  <pageSetup paperSize="9" scale="73"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1"/>
  <sheetViews>
    <sheetView view="pageBreakPreview" zoomScale="90" zoomScaleNormal="100" zoomScaleSheetLayoutView="90" workbookViewId="0">
      <selection activeCell="S21" sqref="S21"/>
    </sheetView>
  </sheetViews>
  <sheetFormatPr defaultRowHeight="13.2" x14ac:dyDescent="0.25"/>
  <cols>
    <col min="1" max="1" width="39.5546875" customWidth="1"/>
    <col min="2" max="2" width="10.5546875" customWidth="1"/>
    <col min="3" max="3" width="9.5546875" customWidth="1"/>
    <col min="4" max="4" width="10.109375" customWidth="1"/>
    <col min="5" max="5" width="10.44140625" customWidth="1"/>
    <col min="6" max="6" width="9.44140625" customWidth="1"/>
    <col min="8" max="8" width="10.6640625" customWidth="1"/>
    <col min="12" max="12" width="7.5546875" customWidth="1"/>
    <col min="13" max="13" width="9.44140625" customWidth="1"/>
  </cols>
  <sheetData>
    <row r="1" spans="1:16" ht="18" x14ac:dyDescent="0.35">
      <c r="A1" s="488" t="s">
        <v>0</v>
      </c>
      <c r="B1" s="489"/>
      <c r="C1" s="489"/>
      <c r="D1" s="489"/>
      <c r="E1" s="489"/>
      <c r="F1" s="489"/>
      <c r="G1" s="489"/>
      <c r="H1" s="489"/>
      <c r="I1" s="489"/>
      <c r="J1" s="489"/>
      <c r="K1" s="489"/>
      <c r="L1" s="489"/>
      <c r="M1" s="489"/>
      <c r="N1" s="489"/>
      <c r="O1" s="489"/>
      <c r="P1" s="489"/>
    </row>
    <row r="2" spans="1:16" ht="18" x14ac:dyDescent="0.35">
      <c r="A2" s="488" t="s">
        <v>1</v>
      </c>
      <c r="B2" s="489"/>
      <c r="C2" s="489"/>
      <c r="D2" s="489"/>
      <c r="E2" s="489"/>
      <c r="F2" s="489"/>
      <c r="G2" s="489"/>
      <c r="H2" s="489"/>
      <c r="I2" s="489"/>
      <c r="J2" s="489"/>
      <c r="K2" s="489"/>
      <c r="L2" s="489"/>
      <c r="M2" s="489"/>
      <c r="N2" s="489"/>
      <c r="O2" s="489"/>
      <c r="P2" s="489"/>
    </row>
    <row r="3" spans="1:16" ht="17.399999999999999" x14ac:dyDescent="0.3">
      <c r="A3" s="3"/>
      <c r="B3" s="3"/>
      <c r="C3" s="3"/>
      <c r="D3" s="3"/>
      <c r="E3" s="3"/>
      <c r="F3" s="3"/>
      <c r="G3" s="3"/>
      <c r="H3" s="3"/>
      <c r="I3" s="3"/>
      <c r="J3" s="3"/>
      <c r="K3" s="3"/>
      <c r="L3" s="3"/>
      <c r="M3" s="3"/>
      <c r="N3" s="3"/>
    </row>
    <row r="4" spans="1:16" ht="18" x14ac:dyDescent="0.35">
      <c r="A4" s="20" t="s">
        <v>243</v>
      </c>
      <c r="B4" s="21"/>
      <c r="C4" s="22"/>
      <c r="D4" s="22"/>
      <c r="E4" s="23"/>
      <c r="F4" s="23"/>
      <c r="G4" s="23"/>
      <c r="H4" s="23"/>
      <c r="I4" s="23"/>
      <c r="J4" s="23"/>
      <c r="K4" s="23"/>
      <c r="L4" s="23"/>
      <c r="M4" s="25" t="s">
        <v>3</v>
      </c>
      <c r="N4" s="23"/>
      <c r="O4" s="26" t="s">
        <v>36</v>
      </c>
      <c r="P4" s="27"/>
    </row>
    <row r="5" spans="1:16" ht="17.399999999999999" x14ac:dyDescent="0.3">
      <c r="A5" s="115" t="s">
        <v>244</v>
      </c>
      <c r="B5" s="28"/>
      <c r="C5" s="28"/>
      <c r="D5" s="28"/>
      <c r="E5" s="28"/>
      <c r="F5" s="29"/>
      <c r="G5" s="29"/>
      <c r="H5" s="29"/>
      <c r="I5" s="29"/>
      <c r="J5" s="29"/>
      <c r="K5" s="29"/>
      <c r="L5" s="29"/>
      <c r="M5" s="31" t="s">
        <v>5</v>
      </c>
      <c r="N5" s="29"/>
      <c r="O5" s="29"/>
      <c r="P5" s="32"/>
    </row>
    <row r="8" spans="1:16" ht="15.6" x14ac:dyDescent="0.3">
      <c r="A8" s="8" t="s">
        <v>245</v>
      </c>
    </row>
    <row r="11" spans="1:16" ht="13.8" x14ac:dyDescent="0.25">
      <c r="A11" s="42"/>
      <c r="B11" s="42"/>
      <c r="C11" s="42"/>
      <c r="D11" s="42"/>
      <c r="E11" s="42"/>
      <c r="F11" s="42"/>
      <c r="G11" s="42"/>
      <c r="H11" s="42"/>
      <c r="I11" s="42"/>
      <c r="J11" s="42"/>
      <c r="K11" s="42"/>
      <c r="L11" s="42"/>
      <c r="M11" s="42"/>
      <c r="N11" s="42"/>
    </row>
    <row r="12" spans="1:16" ht="22.5" customHeight="1" x14ac:dyDescent="0.25">
      <c r="A12" s="490" t="s">
        <v>246</v>
      </c>
      <c r="B12" s="601" t="s">
        <v>8</v>
      </c>
      <c r="C12" s="601"/>
      <c r="D12" s="602" t="s">
        <v>9</v>
      </c>
      <c r="E12" s="601"/>
      <c r="F12" s="603" t="s">
        <v>10</v>
      </c>
      <c r="G12" s="604"/>
      <c r="H12" s="602" t="s">
        <v>11</v>
      </c>
      <c r="I12" s="601"/>
      <c r="J12" s="605" t="s">
        <v>12</v>
      </c>
      <c r="K12" s="606"/>
      <c r="L12" s="601" t="s">
        <v>13</v>
      </c>
      <c r="M12" s="601"/>
      <c r="N12" s="490" t="s">
        <v>13</v>
      </c>
    </row>
    <row r="13" spans="1:16" ht="19.5" customHeight="1" x14ac:dyDescent="0.25">
      <c r="A13" s="490"/>
      <c r="B13" s="103" t="s">
        <v>15</v>
      </c>
      <c r="C13" s="103" t="s">
        <v>16</v>
      </c>
      <c r="D13" s="103" t="s">
        <v>15</v>
      </c>
      <c r="E13" s="103" t="s">
        <v>16</v>
      </c>
      <c r="F13" s="103" t="s">
        <v>15</v>
      </c>
      <c r="G13" s="103" t="s">
        <v>16</v>
      </c>
      <c r="H13" s="103" t="s">
        <v>15</v>
      </c>
      <c r="I13" s="103" t="s">
        <v>16</v>
      </c>
      <c r="J13" s="103" t="s">
        <v>15</v>
      </c>
      <c r="K13" s="103" t="s">
        <v>16</v>
      </c>
      <c r="L13" s="103" t="s">
        <v>15</v>
      </c>
      <c r="M13" s="103" t="s">
        <v>16</v>
      </c>
      <c r="N13" s="490"/>
    </row>
    <row r="14" spans="1:16" ht="21.75" customHeight="1" x14ac:dyDescent="0.25">
      <c r="A14" s="249" t="s">
        <v>247</v>
      </c>
      <c r="B14" s="35">
        <v>0</v>
      </c>
      <c r="C14" s="35">
        <v>0</v>
      </c>
      <c r="D14" s="35">
        <v>3</v>
      </c>
      <c r="E14" s="35">
        <v>1</v>
      </c>
      <c r="F14" s="35">
        <v>2</v>
      </c>
      <c r="G14" s="35">
        <v>2</v>
      </c>
      <c r="H14" s="35">
        <v>1</v>
      </c>
      <c r="I14" s="35">
        <v>0</v>
      </c>
      <c r="J14" s="35">
        <v>3</v>
      </c>
      <c r="K14" s="35">
        <v>1</v>
      </c>
      <c r="L14" s="34">
        <f t="shared" ref="L14:M19" si="0">B14+D14+F14+H14+J14</f>
        <v>9</v>
      </c>
      <c r="M14" s="34">
        <f t="shared" si="0"/>
        <v>4</v>
      </c>
      <c r="N14" s="34">
        <f>SUM(L14:M14)</f>
        <v>13</v>
      </c>
    </row>
    <row r="15" spans="1:16" ht="21.75" customHeight="1" x14ac:dyDescent="0.25">
      <c r="A15" s="249" t="s">
        <v>248</v>
      </c>
      <c r="B15" s="35">
        <v>0</v>
      </c>
      <c r="C15" s="35">
        <v>0</v>
      </c>
      <c r="D15" s="35">
        <v>1</v>
      </c>
      <c r="E15" s="35">
        <v>0</v>
      </c>
      <c r="F15" s="35">
        <v>2</v>
      </c>
      <c r="G15" s="35">
        <v>0</v>
      </c>
      <c r="H15" s="35">
        <v>1</v>
      </c>
      <c r="I15" s="35">
        <v>0</v>
      </c>
      <c r="J15" s="35">
        <v>0</v>
      </c>
      <c r="K15" s="35">
        <v>1</v>
      </c>
      <c r="L15" s="34">
        <f t="shared" si="0"/>
        <v>4</v>
      </c>
      <c r="M15" s="34">
        <f t="shared" si="0"/>
        <v>1</v>
      </c>
      <c r="N15" s="34">
        <f t="shared" ref="N15:N21" si="1">SUM(L15:M15)</f>
        <v>5</v>
      </c>
    </row>
    <row r="16" spans="1:16" ht="21.75" customHeight="1" x14ac:dyDescent="0.25">
      <c r="A16" s="249" t="s">
        <v>249</v>
      </c>
      <c r="B16" s="35">
        <v>0</v>
      </c>
      <c r="C16" s="35">
        <v>0</v>
      </c>
      <c r="D16" s="35">
        <v>1</v>
      </c>
      <c r="E16" s="35">
        <v>0</v>
      </c>
      <c r="F16" s="35">
        <v>15</v>
      </c>
      <c r="G16" s="35">
        <v>10</v>
      </c>
      <c r="H16" s="35">
        <v>18</v>
      </c>
      <c r="I16" s="35">
        <v>9</v>
      </c>
      <c r="J16" s="35">
        <v>6</v>
      </c>
      <c r="K16" s="35">
        <v>9</v>
      </c>
      <c r="L16" s="34">
        <f t="shared" si="0"/>
        <v>40</v>
      </c>
      <c r="M16" s="34">
        <f t="shared" si="0"/>
        <v>28</v>
      </c>
      <c r="N16" s="34">
        <f t="shared" si="1"/>
        <v>68</v>
      </c>
    </row>
    <row r="17" spans="1:18" ht="21.75" customHeight="1" x14ac:dyDescent="0.25">
      <c r="A17" s="249" t="s">
        <v>250</v>
      </c>
      <c r="B17" s="35">
        <v>1</v>
      </c>
      <c r="C17" s="35">
        <v>0</v>
      </c>
      <c r="D17" s="35">
        <v>0</v>
      </c>
      <c r="E17" s="35">
        <v>2</v>
      </c>
      <c r="F17" s="35">
        <v>0</v>
      </c>
      <c r="G17" s="35">
        <v>1</v>
      </c>
      <c r="H17" s="35">
        <v>1</v>
      </c>
      <c r="I17" s="35">
        <v>0</v>
      </c>
      <c r="J17" s="35">
        <v>0</v>
      </c>
      <c r="K17" s="35">
        <v>0</v>
      </c>
      <c r="L17" s="34">
        <f t="shared" si="0"/>
        <v>2</v>
      </c>
      <c r="M17" s="34">
        <f t="shared" si="0"/>
        <v>3</v>
      </c>
      <c r="N17" s="34">
        <f t="shared" si="1"/>
        <v>5</v>
      </c>
    </row>
    <row r="18" spans="1:18" ht="21.75" customHeight="1" x14ac:dyDescent="0.25">
      <c r="A18" s="126" t="s">
        <v>251</v>
      </c>
      <c r="B18" s="35">
        <v>0</v>
      </c>
      <c r="C18" s="35">
        <v>0</v>
      </c>
      <c r="D18" s="35">
        <v>2</v>
      </c>
      <c r="E18" s="35">
        <v>0</v>
      </c>
      <c r="F18" s="35">
        <v>37</v>
      </c>
      <c r="G18" s="35">
        <v>17</v>
      </c>
      <c r="H18" s="35">
        <v>33</v>
      </c>
      <c r="I18" s="35">
        <v>21</v>
      </c>
      <c r="J18" s="35">
        <v>15</v>
      </c>
      <c r="K18" s="35">
        <v>6</v>
      </c>
      <c r="L18" s="34">
        <f t="shared" si="0"/>
        <v>87</v>
      </c>
      <c r="M18" s="34">
        <f t="shared" si="0"/>
        <v>44</v>
      </c>
      <c r="N18" s="34">
        <f t="shared" si="1"/>
        <v>131</v>
      </c>
      <c r="R18" s="119"/>
    </row>
    <row r="19" spans="1:18" ht="21.75" customHeight="1" x14ac:dyDescent="0.25">
      <c r="A19" s="249" t="s">
        <v>252</v>
      </c>
      <c r="B19" s="46">
        <v>0</v>
      </c>
      <c r="C19" s="46">
        <v>0</v>
      </c>
      <c r="D19" s="46">
        <v>0</v>
      </c>
      <c r="E19" s="46">
        <v>0</v>
      </c>
      <c r="F19" s="46">
        <v>6</v>
      </c>
      <c r="G19" s="46">
        <v>3</v>
      </c>
      <c r="H19" s="46">
        <v>2</v>
      </c>
      <c r="I19" s="46">
        <v>1</v>
      </c>
      <c r="J19" s="46">
        <v>0</v>
      </c>
      <c r="K19" s="46">
        <v>0</v>
      </c>
      <c r="L19" s="34">
        <f t="shared" si="0"/>
        <v>8</v>
      </c>
      <c r="M19" s="34">
        <f t="shared" si="0"/>
        <v>4</v>
      </c>
      <c r="N19" s="34">
        <f t="shared" si="1"/>
        <v>12</v>
      </c>
    </row>
    <row r="20" spans="1:18" ht="21.75" customHeight="1" x14ac:dyDescent="0.25">
      <c r="A20" s="250" t="s">
        <v>253</v>
      </c>
      <c r="B20" s="34">
        <f t="shared" ref="B20:M20" si="2">SUM(B14:B19)</f>
        <v>1</v>
      </c>
      <c r="C20" s="34">
        <f t="shared" si="2"/>
        <v>0</v>
      </c>
      <c r="D20" s="34">
        <f t="shared" si="2"/>
        <v>7</v>
      </c>
      <c r="E20" s="34">
        <f t="shared" si="2"/>
        <v>3</v>
      </c>
      <c r="F20" s="34">
        <f t="shared" si="2"/>
        <v>62</v>
      </c>
      <c r="G20" s="34">
        <f t="shared" si="2"/>
        <v>33</v>
      </c>
      <c r="H20" s="34">
        <f t="shared" si="2"/>
        <v>56</v>
      </c>
      <c r="I20" s="34">
        <f t="shared" si="2"/>
        <v>31</v>
      </c>
      <c r="J20" s="34">
        <f t="shared" si="2"/>
        <v>24</v>
      </c>
      <c r="K20" s="34">
        <f t="shared" si="2"/>
        <v>17</v>
      </c>
      <c r="L20" s="34">
        <f t="shared" si="2"/>
        <v>150</v>
      </c>
      <c r="M20" s="34">
        <f t="shared" si="2"/>
        <v>84</v>
      </c>
      <c r="N20" s="34">
        <f>SUM(N14:N19)</f>
        <v>234</v>
      </c>
    </row>
    <row r="21" spans="1:18" ht="25.5" customHeight="1" x14ac:dyDescent="0.25">
      <c r="A21" s="249" t="s">
        <v>254</v>
      </c>
      <c r="B21" s="46">
        <v>24</v>
      </c>
      <c r="C21" s="46">
        <v>15</v>
      </c>
      <c r="D21" s="46">
        <v>103</v>
      </c>
      <c r="E21" s="46">
        <v>103</v>
      </c>
      <c r="F21" s="46">
        <v>170</v>
      </c>
      <c r="G21" s="46">
        <v>155</v>
      </c>
      <c r="H21" s="46">
        <v>80</v>
      </c>
      <c r="I21" s="46">
        <v>89</v>
      </c>
      <c r="J21" s="46">
        <v>63</v>
      </c>
      <c r="K21" s="46">
        <v>59</v>
      </c>
      <c r="L21" s="34">
        <f>B21+D21+F21+H21+J21</f>
        <v>440</v>
      </c>
      <c r="M21" s="34">
        <f>C21+E21+G21+I21+K21</f>
        <v>421</v>
      </c>
      <c r="N21" s="34">
        <f t="shared" si="1"/>
        <v>861</v>
      </c>
    </row>
    <row r="22" spans="1:18" ht="29.25" customHeight="1" x14ac:dyDescent="0.25">
      <c r="A22" s="250" t="s">
        <v>255</v>
      </c>
      <c r="B22" s="34">
        <f t="shared" ref="B22:M22" si="3">SUM(B20:B21)</f>
        <v>25</v>
      </c>
      <c r="C22" s="34">
        <f t="shared" si="3"/>
        <v>15</v>
      </c>
      <c r="D22" s="34">
        <f t="shared" si="3"/>
        <v>110</v>
      </c>
      <c r="E22" s="34">
        <f t="shared" si="3"/>
        <v>106</v>
      </c>
      <c r="F22" s="34">
        <f t="shared" si="3"/>
        <v>232</v>
      </c>
      <c r="G22" s="34">
        <f t="shared" si="3"/>
        <v>188</v>
      </c>
      <c r="H22" s="34">
        <f t="shared" si="3"/>
        <v>136</v>
      </c>
      <c r="I22" s="34">
        <f t="shared" si="3"/>
        <v>120</v>
      </c>
      <c r="J22" s="34">
        <f t="shared" si="3"/>
        <v>87</v>
      </c>
      <c r="K22" s="34">
        <f t="shared" si="3"/>
        <v>76</v>
      </c>
      <c r="L22" s="34">
        <f t="shared" si="3"/>
        <v>590</v>
      </c>
      <c r="M22" s="34">
        <f t="shared" si="3"/>
        <v>505</v>
      </c>
      <c r="N22" s="34">
        <f>SUM(N20:N21)</f>
        <v>1095</v>
      </c>
    </row>
    <row r="23" spans="1:18" ht="13.8" x14ac:dyDescent="0.25">
      <c r="A23" s="42"/>
      <c r="B23" s="42"/>
      <c r="C23" s="42"/>
      <c r="D23" s="42"/>
      <c r="E23" s="42"/>
      <c r="F23" s="42"/>
      <c r="G23" s="42"/>
      <c r="H23" s="42"/>
      <c r="I23" s="42"/>
      <c r="J23" s="42"/>
      <c r="K23" s="42"/>
      <c r="L23" s="43"/>
      <c r="M23" s="43"/>
      <c r="N23" s="43"/>
    </row>
    <row r="24" spans="1:18" ht="13.8" x14ac:dyDescent="0.25">
      <c r="A24" s="251"/>
      <c r="B24" s="42"/>
      <c r="C24" s="42"/>
      <c r="D24" s="42"/>
      <c r="E24" s="42"/>
      <c r="F24" s="42"/>
      <c r="G24" s="42"/>
      <c r="H24" s="42"/>
      <c r="I24" s="42"/>
      <c r="J24" s="42"/>
      <c r="K24" s="42"/>
      <c r="L24" s="43"/>
      <c r="M24" s="43"/>
      <c r="N24" s="43"/>
    </row>
    <row r="25" spans="1:18" ht="13.8" x14ac:dyDescent="0.25">
      <c r="A25" s="42" t="s">
        <v>256</v>
      </c>
      <c r="B25" s="42"/>
      <c r="C25" s="42"/>
      <c r="D25" s="42"/>
      <c r="E25" s="42"/>
      <c r="F25" s="42"/>
      <c r="G25" s="42"/>
      <c r="H25" s="42"/>
      <c r="I25" s="42"/>
      <c r="J25" s="42"/>
      <c r="K25" s="42"/>
      <c r="L25" s="43"/>
      <c r="M25" s="43"/>
      <c r="N25" s="43"/>
    </row>
    <row r="26" spans="1:18" ht="13.8" x14ac:dyDescent="0.25">
      <c r="A26" s="42" t="s">
        <v>257</v>
      </c>
      <c r="B26" s="42"/>
      <c r="C26" s="42"/>
      <c r="D26" s="42"/>
      <c r="E26" s="42"/>
      <c r="F26" s="42"/>
      <c r="G26" s="42"/>
      <c r="H26" s="42"/>
      <c r="I26" s="42"/>
      <c r="J26" s="42"/>
      <c r="K26" s="42"/>
      <c r="L26" s="43"/>
      <c r="M26" s="43"/>
      <c r="N26" s="43"/>
    </row>
    <row r="27" spans="1:18" ht="13.8" x14ac:dyDescent="0.25">
      <c r="A27" s="42"/>
      <c r="B27" s="42"/>
      <c r="C27" s="42"/>
      <c r="D27" s="42"/>
      <c r="E27" s="42"/>
      <c r="F27" s="42"/>
      <c r="G27" s="42"/>
      <c r="H27" s="42"/>
      <c r="I27" s="42"/>
      <c r="J27" s="42"/>
      <c r="K27" s="42"/>
      <c r="L27" s="43"/>
      <c r="M27" s="43"/>
      <c r="N27" s="43"/>
    </row>
    <row r="28" spans="1:18" ht="13.8" x14ac:dyDescent="0.25">
      <c r="A28" s="42" t="s">
        <v>258</v>
      </c>
      <c r="B28" s="42"/>
      <c r="C28" s="42"/>
      <c r="D28" s="42"/>
      <c r="E28" s="42"/>
      <c r="F28" s="42"/>
      <c r="G28" s="42"/>
      <c r="H28" s="42"/>
      <c r="I28" s="42"/>
      <c r="J28" s="42"/>
      <c r="K28" s="42"/>
      <c r="L28" s="43"/>
      <c r="M28" s="43"/>
      <c r="N28" s="43"/>
    </row>
    <row r="29" spans="1:18" ht="13.8" x14ac:dyDescent="0.25">
      <c r="A29" s="42" t="s">
        <v>259</v>
      </c>
      <c r="B29" s="42"/>
      <c r="C29" s="42"/>
      <c r="D29" s="42"/>
      <c r="E29" s="42"/>
      <c r="F29" s="42"/>
      <c r="G29" s="42"/>
      <c r="H29" s="42"/>
      <c r="I29" s="42"/>
      <c r="J29" s="42"/>
      <c r="K29" s="42"/>
      <c r="L29" s="42"/>
      <c r="M29" s="42"/>
      <c r="N29" s="42"/>
    </row>
    <row r="30" spans="1:18" x14ac:dyDescent="0.25">
      <c r="A30" s="18"/>
    </row>
    <row r="31" spans="1:18" x14ac:dyDescent="0.25">
      <c r="A31" s="18" t="s">
        <v>260</v>
      </c>
    </row>
  </sheetData>
  <mergeCells count="10">
    <mergeCell ref="A2:P2"/>
    <mergeCell ref="A12:A13"/>
    <mergeCell ref="A1:P1"/>
    <mergeCell ref="L12:M12"/>
    <mergeCell ref="B12:C12"/>
    <mergeCell ref="D12:E12"/>
    <mergeCell ref="F12:G12"/>
    <mergeCell ref="H12:I12"/>
    <mergeCell ref="J12:K12"/>
    <mergeCell ref="N12:N13"/>
  </mergeCells>
  <phoneticPr fontId="1" type="noConversion"/>
  <pageMargins left="0.75" right="0.75" top="1" bottom="1" header="0.5" footer="0.5"/>
  <pageSetup paperSize="9" scale="67"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9"/>
  <sheetViews>
    <sheetView view="pageBreakPreview" zoomScale="90" zoomScaleNormal="100" zoomScaleSheetLayoutView="90" workbookViewId="0">
      <selection activeCell="H9" sqref="H9"/>
    </sheetView>
  </sheetViews>
  <sheetFormatPr defaultColWidth="9.109375" defaultRowHeight="17.399999999999999" x14ac:dyDescent="0.3"/>
  <cols>
    <col min="1" max="1" width="57.44140625" style="6" customWidth="1"/>
    <col min="2" max="16384" width="9.109375" style="6"/>
  </cols>
  <sheetData>
    <row r="1" spans="1:14" ht="18" x14ac:dyDescent="0.35">
      <c r="A1" s="488" t="s">
        <v>0</v>
      </c>
      <c r="B1" s="489"/>
      <c r="C1" s="489"/>
      <c r="D1" s="489"/>
      <c r="E1" s="489"/>
      <c r="F1" s="489"/>
      <c r="G1" s="489"/>
      <c r="H1" s="489"/>
      <c r="I1" s="489"/>
      <c r="J1" s="489"/>
      <c r="K1" s="489"/>
      <c r="L1" s="489"/>
      <c r="M1" s="489"/>
      <c r="N1" s="489"/>
    </row>
    <row r="2" spans="1:14" ht="18" x14ac:dyDescent="0.35">
      <c r="A2" s="488" t="s">
        <v>1</v>
      </c>
      <c r="B2" s="489"/>
      <c r="C2" s="489"/>
      <c r="D2" s="489"/>
      <c r="E2" s="489"/>
      <c r="F2" s="489"/>
      <c r="G2" s="489"/>
      <c r="H2" s="489"/>
      <c r="I2" s="489"/>
      <c r="J2" s="489"/>
      <c r="K2" s="489"/>
      <c r="L2" s="489"/>
      <c r="M2" s="489"/>
      <c r="N2" s="489"/>
    </row>
    <row r="3" spans="1:14" x14ac:dyDescent="0.3">
      <c r="A3" s="3"/>
      <c r="B3" s="3"/>
      <c r="C3" s="3"/>
      <c r="D3" s="3"/>
      <c r="E3" s="3"/>
      <c r="F3" s="3"/>
      <c r="G3" s="3"/>
      <c r="H3" s="3"/>
      <c r="I3" s="3"/>
      <c r="J3" s="3"/>
      <c r="K3" s="3"/>
      <c r="L3" s="3"/>
      <c r="M3"/>
      <c r="N3"/>
    </row>
    <row r="4" spans="1:14" ht="18" x14ac:dyDescent="0.35">
      <c r="A4" s="20" t="s">
        <v>261</v>
      </c>
      <c r="B4" s="21"/>
      <c r="C4" s="22"/>
      <c r="D4" s="22"/>
      <c r="E4" s="23"/>
      <c r="F4" s="23"/>
      <c r="G4" s="23"/>
      <c r="H4" s="23"/>
      <c r="I4" s="23"/>
      <c r="J4" s="23"/>
      <c r="K4" s="25" t="s">
        <v>3</v>
      </c>
      <c r="L4" s="23"/>
      <c r="M4" s="26" t="s">
        <v>36</v>
      </c>
      <c r="N4" s="27"/>
    </row>
    <row r="5" spans="1:14" x14ac:dyDescent="0.3">
      <c r="A5" s="115" t="s">
        <v>262</v>
      </c>
      <c r="B5" s="28"/>
      <c r="C5" s="28"/>
      <c r="D5" s="28"/>
      <c r="E5" s="28"/>
      <c r="F5" s="29"/>
      <c r="G5" s="29"/>
      <c r="H5" s="29"/>
      <c r="I5" s="29"/>
      <c r="J5" s="29"/>
      <c r="K5" s="31" t="s">
        <v>5</v>
      </c>
      <c r="L5" s="29"/>
      <c r="M5" s="29"/>
      <c r="N5" s="32"/>
    </row>
    <row r="7" spans="1:14" ht="21" customHeight="1" x14ac:dyDescent="0.3">
      <c r="A7" s="8" t="s">
        <v>263</v>
      </c>
      <c r="B7"/>
      <c r="C7"/>
      <c r="D7"/>
      <c r="E7" s="3"/>
      <c r="F7" s="3"/>
      <c r="G7" s="3"/>
      <c r="H7" s="3"/>
      <c r="I7" s="3"/>
      <c r="J7" s="3"/>
      <c r="K7" s="3"/>
      <c r="L7" s="3"/>
      <c r="M7" s="3"/>
      <c r="N7" s="3"/>
    </row>
    <row r="8" spans="1:14" x14ac:dyDescent="0.3">
      <c r="A8"/>
      <c r="B8"/>
      <c r="C8"/>
      <c r="D8"/>
      <c r="E8" s="3"/>
      <c r="F8" s="3"/>
      <c r="G8" s="3"/>
      <c r="H8" s="3"/>
      <c r="I8" s="3"/>
      <c r="J8" s="3"/>
      <c r="K8" s="3"/>
      <c r="L8" s="3"/>
      <c r="M8" s="3"/>
      <c r="N8" s="3"/>
    </row>
    <row r="9" spans="1:14" s="4" customFormat="1" ht="27" customHeight="1" x14ac:dyDescent="0.3">
      <c r="A9" s="389" t="s">
        <v>264</v>
      </c>
      <c r="B9" s="293" t="s">
        <v>15</v>
      </c>
      <c r="C9" s="293" t="s">
        <v>16</v>
      </c>
      <c r="D9" s="293" t="s">
        <v>13</v>
      </c>
    </row>
    <row r="10" spans="1:14" ht="25.5" customHeight="1" x14ac:dyDescent="0.3">
      <c r="A10" s="78" t="s">
        <v>265</v>
      </c>
      <c r="B10" s="46">
        <v>59</v>
      </c>
      <c r="C10" s="46">
        <v>22</v>
      </c>
      <c r="D10" s="34">
        <f>SUM(B10:C10)</f>
        <v>81</v>
      </c>
      <c r="E10" s="3"/>
      <c r="F10" s="3"/>
      <c r="G10" s="3"/>
      <c r="H10" s="3"/>
      <c r="I10" s="3"/>
      <c r="J10" s="3"/>
      <c r="K10" s="3"/>
      <c r="L10" s="3"/>
      <c r="M10" s="3"/>
      <c r="N10" s="3"/>
    </row>
    <row r="11" spans="1:14" ht="24" customHeight="1" x14ac:dyDescent="0.3">
      <c r="A11" s="78" t="s">
        <v>266</v>
      </c>
      <c r="B11" s="46">
        <v>39</v>
      </c>
      <c r="C11" s="46">
        <v>22</v>
      </c>
      <c r="D11" s="34">
        <f>SUM(B11:C11)</f>
        <v>61</v>
      </c>
      <c r="E11" s="42"/>
      <c r="F11" s="42"/>
      <c r="G11" s="42"/>
      <c r="H11" s="42"/>
      <c r="I11" s="42"/>
      <c r="J11" s="42"/>
      <c r="K11" s="42"/>
      <c r="L11" s="42"/>
      <c r="M11" s="42"/>
      <c r="N11" s="42"/>
    </row>
    <row r="12" spans="1:14" ht="24" customHeight="1" x14ac:dyDescent="0.3">
      <c r="A12" s="78" t="s">
        <v>267</v>
      </c>
      <c r="B12" s="46">
        <v>48</v>
      </c>
      <c r="C12" s="46">
        <v>23</v>
      </c>
      <c r="D12" s="34">
        <f t="shared" ref="D12" si="0">SUM(B12:C12)</f>
        <v>71</v>
      </c>
      <c r="E12" s="42"/>
      <c r="F12" s="42"/>
      <c r="G12" s="42"/>
      <c r="H12" s="42"/>
      <c r="I12" s="42"/>
      <c r="J12" s="42"/>
      <c r="K12" s="42"/>
      <c r="L12" s="42"/>
      <c r="M12" s="42"/>
      <c r="N12" s="42"/>
    </row>
    <row r="13" spans="1:14" s="4" customFormat="1" ht="25.5" customHeight="1" x14ac:dyDescent="0.3">
      <c r="A13" s="248" t="s">
        <v>13</v>
      </c>
      <c r="B13" s="34">
        <f>SUM(B10:B12)</f>
        <v>146</v>
      </c>
      <c r="C13" s="34">
        <f>SUM(C10:C12)</f>
        <v>67</v>
      </c>
      <c r="D13" s="34">
        <f>SUM(D10:D12)</f>
        <v>213</v>
      </c>
      <c r="E13" s="43"/>
      <c r="F13" s="43"/>
      <c r="G13" s="43"/>
      <c r="H13" s="43"/>
      <c r="I13" s="43"/>
      <c r="J13" s="43"/>
      <c r="K13" s="43"/>
      <c r="L13" s="43"/>
      <c r="M13" s="43"/>
      <c r="N13" s="43"/>
    </row>
    <row r="14" spans="1:14" x14ac:dyDescent="0.3">
      <c r="A14" s="42"/>
      <c r="B14" s="42"/>
      <c r="C14" s="42"/>
      <c r="D14" s="42"/>
      <c r="E14" s="42"/>
      <c r="F14" s="42"/>
      <c r="G14" s="42"/>
      <c r="H14" s="42"/>
      <c r="I14" s="42"/>
      <c r="J14" s="42"/>
      <c r="K14" s="42"/>
      <c r="L14" s="43"/>
      <c r="M14" s="43"/>
      <c r="N14" s="43"/>
    </row>
    <row r="15" spans="1:14" x14ac:dyDescent="0.3">
      <c r="A15" s="42"/>
      <c r="B15" s="42"/>
      <c r="C15" s="42"/>
      <c r="D15" s="42"/>
      <c r="E15" s="42"/>
      <c r="F15" s="42"/>
      <c r="G15" s="42"/>
      <c r="H15" s="42"/>
      <c r="I15" s="42"/>
      <c r="J15" s="42"/>
      <c r="K15" s="42"/>
      <c r="L15" s="43"/>
      <c r="M15" s="43"/>
      <c r="N15" s="43"/>
    </row>
    <row r="16" spans="1:14" x14ac:dyDescent="0.3">
      <c r="A16" s="42"/>
      <c r="B16" s="42"/>
      <c r="C16" s="42"/>
      <c r="D16" s="42"/>
      <c r="E16" s="42"/>
      <c r="F16" s="42"/>
      <c r="G16" s="42"/>
      <c r="H16" s="42"/>
      <c r="I16" s="42"/>
      <c r="J16" s="42"/>
      <c r="K16" s="42"/>
      <c r="L16" s="43"/>
      <c r="M16" s="43"/>
      <c r="N16" s="43"/>
    </row>
    <row r="17" spans="1:14" x14ac:dyDescent="0.3">
      <c r="A17" s="42"/>
      <c r="B17" s="42"/>
      <c r="C17" s="42"/>
      <c r="D17" s="42"/>
      <c r="E17" s="42"/>
      <c r="F17" s="42"/>
      <c r="G17" s="42"/>
      <c r="H17" s="42"/>
      <c r="I17" s="42"/>
      <c r="J17" s="42"/>
      <c r="K17" s="42"/>
      <c r="L17" s="43"/>
      <c r="M17" s="43"/>
      <c r="N17" s="43"/>
    </row>
    <row r="18" spans="1:14" x14ac:dyDescent="0.3">
      <c r="A18" s="42"/>
      <c r="B18" s="42"/>
      <c r="C18" s="42"/>
      <c r="D18" s="42"/>
      <c r="E18" s="42"/>
      <c r="F18" s="42"/>
      <c r="G18" s="42"/>
      <c r="H18" s="42"/>
      <c r="I18" s="42"/>
      <c r="J18" s="42"/>
      <c r="K18" s="42"/>
      <c r="L18" s="43"/>
      <c r="M18" s="43"/>
      <c r="N18" s="43"/>
    </row>
    <row r="19" spans="1:14" x14ac:dyDescent="0.3">
      <c r="A19" s="42"/>
      <c r="B19" s="42"/>
      <c r="C19" s="42"/>
      <c r="D19" s="42"/>
      <c r="E19" s="42"/>
      <c r="F19" s="42"/>
      <c r="G19" s="42"/>
      <c r="H19" s="42"/>
      <c r="I19" s="42"/>
      <c r="J19" s="42"/>
      <c r="K19" s="42"/>
      <c r="L19" s="43"/>
      <c r="M19" s="43"/>
      <c r="N19" s="43"/>
    </row>
    <row r="20" spans="1:14" x14ac:dyDescent="0.3">
      <c r="A20" s="42"/>
      <c r="B20" s="42"/>
      <c r="C20" s="42"/>
      <c r="D20" s="42"/>
      <c r="E20" s="42"/>
      <c r="F20" s="42"/>
      <c r="G20" s="42"/>
      <c r="H20" s="42"/>
      <c r="I20" s="42"/>
      <c r="J20" s="42"/>
      <c r="K20" s="42"/>
      <c r="L20" s="43"/>
      <c r="M20" s="43"/>
      <c r="N20" s="43"/>
    </row>
    <row r="21" spans="1:14" x14ac:dyDescent="0.3">
      <c r="A21" s="42"/>
      <c r="B21" s="42"/>
      <c r="C21" s="42"/>
      <c r="D21" s="42"/>
      <c r="E21" s="42"/>
      <c r="F21" s="42"/>
      <c r="G21" s="42"/>
      <c r="H21" s="42"/>
      <c r="I21" s="42"/>
      <c r="J21" s="42"/>
      <c r="K21" s="42"/>
      <c r="L21" s="43"/>
      <c r="M21" s="43"/>
      <c r="N21" s="43"/>
    </row>
    <row r="22" spans="1:14" x14ac:dyDescent="0.3">
      <c r="A22" s="42"/>
      <c r="B22" s="42"/>
      <c r="C22" s="42"/>
      <c r="D22" s="42"/>
      <c r="E22" s="42"/>
      <c r="F22" s="42"/>
      <c r="G22" s="42"/>
      <c r="H22" s="42"/>
      <c r="I22" s="42"/>
      <c r="J22" s="42"/>
      <c r="K22" s="42"/>
      <c r="L22" s="43"/>
      <c r="M22" s="43"/>
      <c r="N22" s="43"/>
    </row>
    <row r="23" spans="1:14" x14ac:dyDescent="0.3">
      <c r="A23" s="42"/>
      <c r="B23" s="42"/>
      <c r="C23" s="42"/>
      <c r="D23" s="42"/>
      <c r="E23" s="42"/>
      <c r="F23" s="42"/>
      <c r="G23" s="42"/>
      <c r="H23" s="42"/>
      <c r="I23" s="42"/>
      <c r="J23" s="42"/>
      <c r="K23" s="42"/>
      <c r="L23" s="43"/>
      <c r="M23" s="43"/>
      <c r="N23" s="43"/>
    </row>
    <row r="24" spans="1:14" x14ac:dyDescent="0.3">
      <c r="A24" s="42"/>
      <c r="B24" s="42"/>
      <c r="C24" s="42"/>
      <c r="D24" s="42"/>
      <c r="E24" s="42"/>
      <c r="F24" s="42"/>
      <c r="G24" s="42"/>
      <c r="H24" s="42"/>
      <c r="I24" s="42"/>
      <c r="J24" s="42"/>
      <c r="K24" s="42"/>
      <c r="L24" s="43"/>
      <c r="M24" s="43"/>
      <c r="N24" s="43"/>
    </row>
    <row r="25" spans="1:14" x14ac:dyDescent="0.3">
      <c r="A25" s="42"/>
      <c r="B25" s="42"/>
      <c r="C25" s="42"/>
      <c r="D25" s="42"/>
      <c r="E25" s="42"/>
      <c r="F25" s="42"/>
      <c r="G25" s="42"/>
      <c r="H25" s="42"/>
      <c r="I25" s="42"/>
      <c r="J25" s="42"/>
      <c r="K25" s="42"/>
      <c r="L25" s="43"/>
      <c r="M25" s="43"/>
      <c r="N25" s="43"/>
    </row>
    <row r="26" spans="1:14" x14ac:dyDescent="0.3">
      <c r="A26" s="42"/>
      <c r="B26" s="42"/>
      <c r="C26" s="42"/>
      <c r="D26" s="42"/>
      <c r="E26" s="42"/>
      <c r="F26" s="42"/>
      <c r="G26" s="42"/>
      <c r="H26" s="42"/>
      <c r="I26" s="42"/>
      <c r="J26" s="42"/>
      <c r="K26" s="42"/>
      <c r="L26" s="43"/>
      <c r="M26" s="43"/>
      <c r="N26" s="43"/>
    </row>
    <row r="27" spans="1:14" x14ac:dyDescent="0.3">
      <c r="A27" s="42"/>
      <c r="B27" s="42"/>
      <c r="C27" s="42"/>
      <c r="D27" s="42"/>
      <c r="E27" s="42"/>
      <c r="F27" s="42"/>
      <c r="G27" s="42"/>
      <c r="H27" s="42"/>
      <c r="I27" s="42"/>
      <c r="J27" s="42"/>
      <c r="K27" s="42"/>
      <c r="L27" s="43"/>
      <c r="M27" s="43"/>
      <c r="N27" s="43"/>
    </row>
    <row r="28" spans="1:14" x14ac:dyDescent="0.3">
      <c r="A28" s="42"/>
      <c r="B28" s="42"/>
      <c r="C28" s="42"/>
      <c r="D28" s="42"/>
      <c r="E28" s="42"/>
      <c r="F28" s="42"/>
      <c r="G28" s="42"/>
      <c r="H28" s="42"/>
      <c r="I28" s="42"/>
      <c r="J28" s="42"/>
      <c r="K28" s="42"/>
      <c r="L28" s="43"/>
      <c r="M28" s="43"/>
      <c r="N28" s="43"/>
    </row>
    <row r="29" spans="1:14" x14ac:dyDescent="0.3">
      <c r="A29" s="42"/>
      <c r="B29" s="42"/>
      <c r="C29" s="42"/>
      <c r="D29" s="42"/>
      <c r="E29" s="42"/>
      <c r="F29" s="42"/>
      <c r="G29" s="42"/>
      <c r="H29" s="42"/>
      <c r="I29" s="42"/>
      <c r="J29" s="42"/>
      <c r="K29" s="42"/>
      <c r="L29" s="42"/>
      <c r="M29" s="42"/>
      <c r="N29" s="42"/>
    </row>
  </sheetData>
  <mergeCells count="2">
    <mergeCell ref="A1:N1"/>
    <mergeCell ref="A2:N2"/>
  </mergeCells>
  <phoneticPr fontId="1" type="noConversion"/>
  <pageMargins left="0.74803149606299213" right="0.74803149606299213" top="0.98425196850393704" bottom="0.98425196850393704" header="0.51181102362204722" footer="0.51181102362204722"/>
  <pageSetup paperSize="9" scale="7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9"/>
  <sheetViews>
    <sheetView workbookViewId="0">
      <selection activeCell="P17" sqref="P17"/>
    </sheetView>
  </sheetViews>
  <sheetFormatPr defaultRowHeight="13.2" x14ac:dyDescent="0.25"/>
  <cols>
    <col min="11" max="11" width="22" customWidth="1"/>
  </cols>
  <sheetData>
    <row r="1" spans="1:14" ht="18" x14ac:dyDescent="0.35">
      <c r="A1" s="488" t="s">
        <v>0</v>
      </c>
      <c r="B1" s="489"/>
      <c r="C1" s="489"/>
      <c r="D1" s="489"/>
      <c r="E1" s="489"/>
      <c r="F1" s="489"/>
      <c r="G1" s="489"/>
      <c r="H1" s="489"/>
      <c r="I1" s="489"/>
      <c r="J1" s="489"/>
      <c r="K1" s="489"/>
      <c r="L1" s="489"/>
      <c r="M1" s="489"/>
      <c r="N1" s="489"/>
    </row>
    <row r="2" spans="1:14" ht="18" x14ac:dyDescent="0.35">
      <c r="A2" s="488" t="s">
        <v>1</v>
      </c>
      <c r="B2" s="489"/>
      <c r="C2" s="489"/>
      <c r="D2" s="489"/>
      <c r="E2" s="489"/>
      <c r="F2" s="489"/>
      <c r="G2" s="489"/>
      <c r="H2" s="489"/>
      <c r="I2" s="489"/>
      <c r="J2" s="489"/>
      <c r="K2" s="489"/>
      <c r="L2" s="489"/>
      <c r="M2" s="489"/>
      <c r="N2" s="489"/>
    </row>
    <row r="3" spans="1:14" ht="17.399999999999999" x14ac:dyDescent="0.3">
      <c r="A3" s="3"/>
      <c r="B3" s="3"/>
      <c r="C3" s="3"/>
      <c r="D3" s="3"/>
      <c r="E3" s="3"/>
      <c r="F3" s="3"/>
      <c r="G3" s="3"/>
      <c r="H3" s="3"/>
      <c r="I3" s="3"/>
      <c r="J3" s="3"/>
      <c r="K3" s="3"/>
      <c r="L3" s="3"/>
    </row>
    <row r="4" spans="1:14" ht="18" x14ac:dyDescent="0.35">
      <c r="A4" s="20" t="s">
        <v>268</v>
      </c>
      <c r="B4" s="21"/>
      <c r="C4" s="22"/>
      <c r="D4" s="22"/>
      <c r="E4" s="23"/>
      <c r="F4" s="23"/>
      <c r="G4" s="23"/>
      <c r="H4" s="23"/>
      <c r="I4" s="23"/>
      <c r="J4" s="23"/>
      <c r="K4" s="25" t="s">
        <v>3</v>
      </c>
      <c r="L4" s="23"/>
      <c r="M4" s="26" t="s">
        <v>36</v>
      </c>
      <c r="N4" s="27"/>
    </row>
    <row r="5" spans="1:14" ht="17.399999999999999" x14ac:dyDescent="0.3">
      <c r="A5" s="115" t="s">
        <v>269</v>
      </c>
      <c r="B5" s="28"/>
      <c r="C5" s="28"/>
      <c r="D5" s="28"/>
      <c r="E5" s="28"/>
      <c r="F5" s="29"/>
      <c r="G5" s="29"/>
      <c r="H5" s="29"/>
      <c r="I5" s="29"/>
      <c r="J5" s="29"/>
      <c r="K5" s="31" t="s">
        <v>5</v>
      </c>
      <c r="L5" s="29"/>
      <c r="M5" s="29"/>
      <c r="N5" s="32"/>
    </row>
    <row r="6" spans="1:14" ht="17.399999999999999" x14ac:dyDescent="0.3">
      <c r="A6" s="3"/>
      <c r="B6" s="3"/>
      <c r="C6" s="3"/>
      <c r="D6" s="3"/>
      <c r="E6" s="3"/>
      <c r="F6" s="3"/>
      <c r="G6" s="3"/>
      <c r="H6" s="3"/>
      <c r="I6" s="3"/>
      <c r="J6" s="3"/>
      <c r="K6" s="3"/>
      <c r="L6" s="3"/>
      <c r="M6" s="3"/>
      <c r="N6" s="3"/>
    </row>
    <row r="7" spans="1:14" ht="17.399999999999999" x14ac:dyDescent="0.3">
      <c r="A7" s="3"/>
      <c r="B7" s="3"/>
      <c r="C7" s="3"/>
      <c r="D7" s="3"/>
      <c r="E7" s="3"/>
      <c r="F7" s="3"/>
      <c r="G7" s="3"/>
      <c r="H7" s="3"/>
      <c r="I7" s="3"/>
      <c r="J7" s="3"/>
      <c r="K7" s="3"/>
      <c r="L7" s="3"/>
      <c r="M7" s="3"/>
      <c r="N7" s="3"/>
    </row>
    <row r="8" spans="1:14" ht="17.399999999999999" x14ac:dyDescent="0.3">
      <c r="A8" s="5" t="s">
        <v>270</v>
      </c>
      <c r="B8" s="3"/>
      <c r="C8" s="3"/>
      <c r="D8" s="3"/>
      <c r="E8" s="3"/>
      <c r="F8" s="3"/>
      <c r="G8" s="3"/>
      <c r="H8" s="3"/>
      <c r="I8" s="3"/>
      <c r="J8" s="3"/>
      <c r="K8" s="3"/>
      <c r="L8" s="26" t="s">
        <v>36</v>
      </c>
      <c r="M8" s="3"/>
      <c r="N8" s="3"/>
    </row>
    <row r="9" spans="1:14" ht="17.399999999999999" x14ac:dyDescent="0.3">
      <c r="A9" s="8" t="s">
        <v>271</v>
      </c>
      <c r="E9" s="3"/>
      <c r="F9" s="3"/>
      <c r="G9" s="3"/>
      <c r="H9" s="3"/>
      <c r="I9" s="3"/>
      <c r="J9" s="3"/>
      <c r="K9" s="3"/>
      <c r="L9" s="34" t="s">
        <v>272</v>
      </c>
      <c r="M9" s="18" t="s">
        <v>273</v>
      </c>
      <c r="N9" s="3"/>
    </row>
    <row r="10" spans="1:14" ht="17.399999999999999" x14ac:dyDescent="0.3">
      <c r="A10" s="3"/>
      <c r="B10" s="3"/>
      <c r="C10" s="3"/>
      <c r="D10" s="3"/>
      <c r="E10" s="3"/>
      <c r="F10" s="3"/>
      <c r="G10" s="3"/>
      <c r="H10" s="3"/>
      <c r="I10" s="3"/>
      <c r="J10" s="3"/>
      <c r="K10" s="3"/>
      <c r="L10" s="3"/>
      <c r="M10" s="3"/>
      <c r="N10" s="3"/>
    </row>
    <row r="11" spans="1:14" ht="13.8" x14ac:dyDescent="0.25">
      <c r="A11" s="42"/>
      <c r="B11" s="42"/>
      <c r="C11" s="42"/>
      <c r="D11" s="42"/>
      <c r="E11" s="42"/>
      <c r="F11" s="42"/>
      <c r="G11" s="42"/>
      <c r="H11" s="42"/>
      <c r="I11" s="42"/>
      <c r="J11" s="42"/>
      <c r="K11" s="42"/>
      <c r="L11" s="42"/>
      <c r="M11" s="42"/>
      <c r="N11" s="42"/>
    </row>
    <row r="12" spans="1:14" ht="13.8" x14ac:dyDescent="0.25">
      <c r="A12" s="42"/>
      <c r="B12" s="42"/>
      <c r="C12" s="42"/>
      <c r="D12" s="42"/>
      <c r="E12" s="42"/>
      <c r="F12" s="42"/>
      <c r="G12" s="42"/>
      <c r="H12" s="42"/>
      <c r="I12" s="42"/>
      <c r="J12" s="42"/>
      <c r="K12" s="42"/>
      <c r="L12" s="42"/>
      <c r="M12" s="42"/>
      <c r="N12" s="42"/>
    </row>
    <row r="13" spans="1:14" ht="13.8" x14ac:dyDescent="0.25">
      <c r="A13" s="42" t="s">
        <v>274</v>
      </c>
      <c r="B13" s="42"/>
      <c r="C13" s="42"/>
      <c r="D13" s="42"/>
      <c r="E13" s="42"/>
      <c r="F13" s="42"/>
      <c r="G13" s="42"/>
      <c r="H13" s="42"/>
      <c r="I13" s="42"/>
      <c r="J13" s="42"/>
      <c r="K13" s="42"/>
      <c r="L13" s="26" t="s">
        <v>36</v>
      </c>
      <c r="M13" s="43"/>
      <c r="N13" s="43"/>
    </row>
    <row r="14" spans="1:14" ht="13.8" x14ac:dyDescent="0.25">
      <c r="A14" s="43" t="s">
        <v>275</v>
      </c>
      <c r="B14" s="42"/>
      <c r="C14" s="42"/>
      <c r="D14" s="42"/>
      <c r="E14" s="42"/>
      <c r="F14" s="42"/>
      <c r="G14" s="42"/>
      <c r="H14" s="42"/>
      <c r="I14" s="42"/>
      <c r="J14" s="42"/>
      <c r="K14" s="42"/>
      <c r="L14" s="34">
        <v>141</v>
      </c>
      <c r="M14" s="43"/>
      <c r="N14" s="43"/>
    </row>
    <row r="15" spans="1:14" ht="13.8" x14ac:dyDescent="0.25">
      <c r="A15" s="42"/>
      <c r="B15" s="42"/>
      <c r="C15" s="42"/>
      <c r="D15" s="42"/>
      <c r="E15" s="42"/>
      <c r="F15" s="42"/>
      <c r="G15" s="42"/>
      <c r="H15" s="42"/>
      <c r="I15" s="42"/>
      <c r="J15" s="42"/>
      <c r="K15" s="42"/>
      <c r="L15" s="43"/>
      <c r="M15" s="43"/>
      <c r="N15" s="43"/>
    </row>
    <row r="16" spans="1:14" ht="20.100000000000001" customHeight="1" x14ac:dyDescent="0.25">
      <c r="A16" s="607" t="s">
        <v>276</v>
      </c>
      <c r="B16" s="608"/>
      <c r="C16" s="608"/>
      <c r="D16" s="608"/>
      <c r="E16" s="608"/>
      <c r="F16" s="608"/>
      <c r="G16" s="608"/>
      <c r="H16" s="608"/>
      <c r="I16" s="608"/>
      <c r="J16" s="608"/>
      <c r="K16" s="608"/>
      <c r="L16" s="608"/>
      <c r="M16" s="608"/>
      <c r="N16" s="609"/>
    </row>
    <row r="17" spans="1:14" ht="20.100000000000001" customHeight="1" x14ac:dyDescent="0.25">
      <c r="A17" s="610"/>
      <c r="B17" s="611"/>
      <c r="C17" s="611"/>
      <c r="D17" s="611"/>
      <c r="E17" s="611"/>
      <c r="F17" s="611"/>
      <c r="G17" s="611"/>
      <c r="H17" s="611"/>
      <c r="I17" s="611"/>
      <c r="J17" s="611"/>
      <c r="K17" s="611"/>
      <c r="L17" s="611"/>
      <c r="M17" s="611"/>
      <c r="N17" s="612"/>
    </row>
    <row r="18" spans="1:14" ht="20.100000000000001" customHeight="1" x14ac:dyDescent="0.25">
      <c r="A18" s="610"/>
      <c r="B18" s="611"/>
      <c r="C18" s="611"/>
      <c r="D18" s="611"/>
      <c r="E18" s="611"/>
      <c r="F18" s="611"/>
      <c r="G18" s="611"/>
      <c r="H18" s="611"/>
      <c r="I18" s="611"/>
      <c r="J18" s="611"/>
      <c r="K18" s="611"/>
      <c r="L18" s="611"/>
      <c r="M18" s="611"/>
      <c r="N18" s="612"/>
    </row>
    <row r="19" spans="1:14" ht="20.100000000000001" customHeight="1" x14ac:dyDescent="0.25">
      <c r="A19" s="610"/>
      <c r="B19" s="611"/>
      <c r="C19" s="611"/>
      <c r="D19" s="611"/>
      <c r="E19" s="611"/>
      <c r="F19" s="611"/>
      <c r="G19" s="611"/>
      <c r="H19" s="611"/>
      <c r="I19" s="611"/>
      <c r="J19" s="611"/>
      <c r="K19" s="611"/>
      <c r="L19" s="611"/>
      <c r="M19" s="611"/>
      <c r="N19" s="612"/>
    </row>
    <row r="20" spans="1:14" ht="20.100000000000001" customHeight="1" x14ac:dyDescent="0.25">
      <c r="A20" s="610"/>
      <c r="B20" s="611"/>
      <c r="C20" s="611"/>
      <c r="D20" s="611"/>
      <c r="E20" s="611"/>
      <c r="F20" s="611"/>
      <c r="G20" s="611"/>
      <c r="H20" s="611"/>
      <c r="I20" s="611"/>
      <c r="J20" s="611"/>
      <c r="K20" s="611"/>
      <c r="L20" s="611"/>
      <c r="M20" s="611"/>
      <c r="N20" s="612"/>
    </row>
    <row r="21" spans="1:14" ht="20.100000000000001" customHeight="1" x14ac:dyDescent="0.25">
      <c r="A21" s="610"/>
      <c r="B21" s="611"/>
      <c r="C21" s="611"/>
      <c r="D21" s="611"/>
      <c r="E21" s="611"/>
      <c r="F21" s="611"/>
      <c r="G21" s="611"/>
      <c r="H21" s="611"/>
      <c r="I21" s="611"/>
      <c r="J21" s="611"/>
      <c r="K21" s="611"/>
      <c r="L21" s="611"/>
      <c r="M21" s="611"/>
      <c r="N21" s="612"/>
    </row>
    <row r="22" spans="1:14" ht="20.100000000000001" customHeight="1" x14ac:dyDescent="0.25">
      <c r="A22" s="610"/>
      <c r="B22" s="611"/>
      <c r="C22" s="611"/>
      <c r="D22" s="611"/>
      <c r="E22" s="611"/>
      <c r="F22" s="611"/>
      <c r="G22" s="611"/>
      <c r="H22" s="611"/>
      <c r="I22" s="611"/>
      <c r="J22" s="611"/>
      <c r="K22" s="611"/>
      <c r="L22" s="611"/>
      <c r="M22" s="611"/>
      <c r="N22" s="612"/>
    </row>
    <row r="23" spans="1:14" ht="20.100000000000001" customHeight="1" x14ac:dyDescent="0.25">
      <c r="A23" s="613"/>
      <c r="B23" s="614"/>
      <c r="C23" s="614"/>
      <c r="D23" s="614"/>
      <c r="E23" s="614"/>
      <c r="F23" s="614"/>
      <c r="G23" s="614"/>
      <c r="H23" s="614"/>
      <c r="I23" s="614"/>
      <c r="J23" s="614"/>
      <c r="K23" s="614"/>
      <c r="L23" s="614"/>
      <c r="M23" s="614"/>
      <c r="N23" s="615"/>
    </row>
    <row r="24" spans="1:14" ht="13.8" x14ac:dyDescent="0.25">
      <c r="A24" s="42"/>
      <c r="B24" s="42"/>
      <c r="C24" s="42"/>
      <c r="D24" s="42"/>
      <c r="E24" s="42"/>
      <c r="F24" s="42"/>
      <c r="G24" s="42"/>
      <c r="H24" s="42"/>
      <c r="I24" s="42"/>
      <c r="J24" s="42"/>
      <c r="K24" s="42"/>
      <c r="L24" s="43"/>
      <c r="M24" s="43"/>
      <c r="N24" s="43"/>
    </row>
    <row r="25" spans="1:14" ht="13.8" x14ac:dyDescent="0.25">
      <c r="A25" s="42"/>
      <c r="B25" s="42"/>
      <c r="C25" s="42"/>
      <c r="D25" s="42"/>
      <c r="E25" s="42"/>
      <c r="F25" s="42"/>
      <c r="G25" s="42"/>
      <c r="H25" s="42"/>
      <c r="I25" s="42"/>
      <c r="J25" s="42"/>
      <c r="K25" s="42"/>
      <c r="L25" s="43"/>
      <c r="M25" s="43"/>
      <c r="N25" s="43"/>
    </row>
    <row r="26" spans="1:14" ht="13.8" x14ac:dyDescent="0.25">
      <c r="A26" s="42"/>
      <c r="B26" s="42"/>
      <c r="C26" s="42"/>
      <c r="D26" s="42"/>
      <c r="E26" s="42"/>
      <c r="F26" s="42"/>
      <c r="G26" s="42"/>
      <c r="H26" s="42"/>
      <c r="I26" s="42"/>
      <c r="J26" s="42"/>
      <c r="K26" s="42"/>
      <c r="L26" s="43"/>
      <c r="M26" s="43"/>
      <c r="N26" s="43"/>
    </row>
    <row r="27" spans="1:14" ht="13.8" x14ac:dyDescent="0.25">
      <c r="A27" s="42"/>
      <c r="B27" s="42"/>
      <c r="C27" s="42"/>
      <c r="D27" s="42"/>
      <c r="E27" s="42"/>
      <c r="F27" s="42"/>
      <c r="G27" s="42"/>
      <c r="H27" s="42"/>
      <c r="I27" s="42"/>
      <c r="J27" s="42"/>
      <c r="K27" s="42"/>
      <c r="L27" s="43"/>
      <c r="M27" s="43"/>
      <c r="N27" s="43"/>
    </row>
    <row r="28" spans="1:14" ht="13.8" x14ac:dyDescent="0.25">
      <c r="A28" s="42"/>
      <c r="B28" s="42"/>
      <c r="C28" s="42"/>
      <c r="D28" s="42"/>
      <c r="E28" s="42"/>
      <c r="F28" s="42"/>
      <c r="G28" s="42"/>
      <c r="H28" s="42"/>
      <c r="I28" s="42"/>
      <c r="J28" s="42"/>
      <c r="K28" s="42"/>
      <c r="L28" s="43"/>
      <c r="M28" s="43"/>
      <c r="N28" s="43"/>
    </row>
    <row r="29" spans="1:14" ht="13.8" x14ac:dyDescent="0.25">
      <c r="A29" s="42"/>
      <c r="B29" s="42"/>
      <c r="C29" s="42"/>
      <c r="D29" s="42"/>
      <c r="E29" s="42"/>
      <c r="F29" s="42"/>
      <c r="G29" s="42"/>
      <c r="H29" s="42"/>
      <c r="I29" s="42"/>
      <c r="J29" s="42"/>
      <c r="K29" s="42"/>
      <c r="L29" s="42"/>
      <c r="M29" s="42"/>
      <c r="N29" s="42"/>
    </row>
  </sheetData>
  <mergeCells count="3">
    <mergeCell ref="A1:N1"/>
    <mergeCell ref="A2:N2"/>
    <mergeCell ref="A16:N23"/>
  </mergeCells>
  <pageMargins left="0.7" right="0.7" top="0.75" bottom="0.75" header="0.3" footer="0.3"/>
  <pageSetup paperSize="9" scale="95"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9"/>
  <sheetViews>
    <sheetView zoomScale="85" zoomScaleNormal="85" workbookViewId="0">
      <selection activeCell="L9" sqref="L9"/>
    </sheetView>
  </sheetViews>
  <sheetFormatPr defaultRowHeight="13.2" x14ac:dyDescent="0.25"/>
  <cols>
    <col min="10" max="10" width="77" customWidth="1"/>
    <col min="11" max="11" width="22" customWidth="1"/>
  </cols>
  <sheetData>
    <row r="1" spans="1:14" ht="18" x14ac:dyDescent="0.35">
      <c r="A1" s="488" t="s">
        <v>0</v>
      </c>
      <c r="B1" s="489"/>
      <c r="C1" s="489"/>
      <c r="D1" s="489"/>
      <c r="E1" s="489"/>
      <c r="F1" s="489"/>
      <c r="G1" s="489"/>
      <c r="H1" s="489"/>
      <c r="I1" s="489"/>
      <c r="J1" s="489"/>
      <c r="K1" s="489"/>
      <c r="L1" s="489"/>
      <c r="M1" s="489"/>
      <c r="N1" s="489"/>
    </row>
    <row r="2" spans="1:14" ht="18" x14ac:dyDescent="0.35">
      <c r="A2" s="488" t="s">
        <v>1</v>
      </c>
      <c r="B2" s="489"/>
      <c r="C2" s="489"/>
      <c r="D2" s="489"/>
      <c r="E2" s="489"/>
      <c r="F2" s="489"/>
      <c r="G2" s="489"/>
      <c r="H2" s="489"/>
      <c r="I2" s="489"/>
      <c r="J2" s="489"/>
      <c r="K2" s="489"/>
      <c r="L2" s="489"/>
      <c r="M2" s="489"/>
      <c r="N2" s="489"/>
    </row>
    <row r="3" spans="1:14" ht="17.399999999999999" x14ac:dyDescent="0.3">
      <c r="A3" s="3"/>
      <c r="B3" s="3"/>
      <c r="C3" s="3"/>
      <c r="D3" s="3"/>
      <c r="E3" s="3"/>
      <c r="F3" s="3"/>
      <c r="G3" s="3"/>
      <c r="H3" s="3"/>
      <c r="I3" s="3"/>
      <c r="J3" s="3"/>
      <c r="K3" s="3"/>
      <c r="L3" s="3"/>
    </row>
    <row r="4" spans="1:14" ht="18" x14ac:dyDescent="0.35">
      <c r="A4" s="20" t="s">
        <v>277</v>
      </c>
      <c r="B4" s="21"/>
      <c r="C4" s="22"/>
      <c r="D4" s="22"/>
      <c r="E4" s="23"/>
      <c r="F4" s="23"/>
      <c r="G4" s="23"/>
      <c r="H4" s="23"/>
      <c r="I4" s="23"/>
      <c r="J4" s="23"/>
      <c r="K4" s="25" t="s">
        <v>3</v>
      </c>
      <c r="L4" s="23"/>
      <c r="M4" s="26" t="s">
        <v>36</v>
      </c>
      <c r="N4" s="27"/>
    </row>
    <row r="5" spans="1:14" ht="17.399999999999999" x14ac:dyDescent="0.3">
      <c r="A5" s="115" t="s">
        <v>278</v>
      </c>
      <c r="B5" s="28"/>
      <c r="C5" s="28"/>
      <c r="D5" s="28"/>
      <c r="E5" s="28"/>
      <c r="F5" s="29"/>
      <c r="G5" s="29"/>
      <c r="H5" s="29"/>
      <c r="I5" s="29"/>
      <c r="J5" s="29"/>
      <c r="K5" s="31" t="s">
        <v>5</v>
      </c>
      <c r="L5" s="29"/>
      <c r="M5" s="29"/>
      <c r="N5" s="32"/>
    </row>
    <row r="6" spans="1:14" ht="17.399999999999999" x14ac:dyDescent="0.3">
      <c r="A6" s="3"/>
      <c r="B6" s="3"/>
      <c r="C6" s="3"/>
      <c r="D6" s="3"/>
      <c r="E6" s="3"/>
      <c r="F6" s="3"/>
      <c r="G6" s="3"/>
      <c r="H6" s="3"/>
      <c r="I6" s="3"/>
      <c r="J6" s="3"/>
      <c r="K6" s="3"/>
      <c r="L6" s="3"/>
      <c r="M6" s="3"/>
      <c r="N6" s="3"/>
    </row>
    <row r="7" spans="1:14" ht="17.399999999999999" x14ac:dyDescent="0.3">
      <c r="A7" s="3"/>
      <c r="B7" s="3"/>
      <c r="C7" s="3"/>
      <c r="D7" s="3"/>
      <c r="E7" s="3"/>
      <c r="F7" s="3"/>
      <c r="G7" s="3"/>
      <c r="H7" s="3"/>
      <c r="I7" s="3"/>
      <c r="J7" s="3"/>
      <c r="K7" s="3"/>
      <c r="L7" s="3"/>
      <c r="M7" s="3"/>
      <c r="N7" s="3"/>
    </row>
    <row r="8" spans="1:14" ht="13.8" x14ac:dyDescent="0.25">
      <c r="A8" s="42" t="s">
        <v>279</v>
      </c>
      <c r="B8" s="42"/>
      <c r="C8" s="42"/>
      <c r="D8" s="42"/>
      <c r="E8" s="42"/>
      <c r="F8" s="42"/>
      <c r="G8" s="42"/>
      <c r="H8" s="42"/>
      <c r="I8" s="42"/>
      <c r="J8" s="42"/>
      <c r="K8" s="42"/>
      <c r="L8" s="26" t="s">
        <v>36</v>
      </c>
      <c r="M8" s="42"/>
      <c r="N8" s="42"/>
    </row>
    <row r="9" spans="1:14" ht="13.8" x14ac:dyDescent="0.25">
      <c r="A9" s="43" t="s">
        <v>280</v>
      </c>
      <c r="B9" s="42"/>
      <c r="C9" s="42"/>
      <c r="D9" s="42"/>
      <c r="E9" s="42"/>
      <c r="F9" s="42"/>
      <c r="G9" s="42"/>
      <c r="H9" s="42"/>
      <c r="I9" s="42"/>
      <c r="J9" s="42"/>
      <c r="K9" s="42"/>
      <c r="L9" s="34" t="s">
        <v>272</v>
      </c>
      <c r="M9" s="42" t="s">
        <v>273</v>
      </c>
      <c r="N9" s="42"/>
    </row>
    <row r="10" spans="1:14" ht="13.8" x14ac:dyDescent="0.25">
      <c r="A10" s="42"/>
      <c r="B10" s="42"/>
      <c r="C10" s="42"/>
      <c r="D10" s="42"/>
      <c r="E10" s="42"/>
      <c r="F10" s="42"/>
      <c r="G10" s="42"/>
      <c r="H10" s="42"/>
      <c r="I10" s="42"/>
      <c r="J10" s="42"/>
      <c r="K10" s="42"/>
      <c r="L10" s="42"/>
      <c r="M10" s="42"/>
      <c r="N10" s="42"/>
    </row>
    <row r="11" spans="1:14" ht="13.8" x14ac:dyDescent="0.25">
      <c r="A11" s="42"/>
      <c r="B11" s="42"/>
      <c r="C11" s="42"/>
      <c r="D11" s="42"/>
      <c r="E11" s="42"/>
      <c r="F11" s="42"/>
      <c r="G11" s="42"/>
      <c r="H11" s="42"/>
      <c r="I11" s="42"/>
      <c r="J11" s="42"/>
      <c r="K11" s="42"/>
      <c r="L11" s="42"/>
      <c r="M11" s="42"/>
      <c r="N11" s="42"/>
    </row>
    <row r="12" spans="1:14" ht="13.8" x14ac:dyDescent="0.25">
      <c r="A12" s="42"/>
      <c r="B12" s="42"/>
      <c r="C12" s="42"/>
      <c r="D12" s="42"/>
      <c r="E12" s="42"/>
      <c r="F12" s="42"/>
      <c r="G12" s="42"/>
      <c r="H12" s="42"/>
      <c r="I12" s="42"/>
      <c r="J12" s="42"/>
      <c r="K12" s="42"/>
      <c r="L12" s="42"/>
      <c r="M12" s="42"/>
      <c r="N12" s="42"/>
    </row>
    <row r="13" spans="1:14" ht="13.8" x14ac:dyDescent="0.25">
      <c r="A13" s="42" t="s">
        <v>281</v>
      </c>
      <c r="B13" s="42"/>
      <c r="C13" s="42"/>
      <c r="D13" s="42"/>
      <c r="E13" s="42"/>
      <c r="F13" s="42"/>
      <c r="G13" s="42"/>
      <c r="H13" s="42"/>
      <c r="I13" s="42"/>
      <c r="J13" s="42"/>
      <c r="K13" s="42"/>
      <c r="L13" s="26" t="s">
        <v>36</v>
      </c>
      <c r="M13" s="43"/>
      <c r="N13" s="43"/>
    </row>
    <row r="14" spans="1:14" ht="13.8" x14ac:dyDescent="0.25">
      <c r="A14" s="43" t="s">
        <v>282</v>
      </c>
      <c r="B14" s="42"/>
      <c r="C14" s="42"/>
      <c r="D14" s="42"/>
      <c r="E14" s="42"/>
      <c r="F14" s="42"/>
      <c r="G14" s="42"/>
      <c r="H14" s="42"/>
      <c r="I14" s="42"/>
      <c r="J14" s="42"/>
      <c r="K14" s="42"/>
      <c r="L14" s="34">
        <v>236</v>
      </c>
      <c r="M14" s="43"/>
      <c r="N14" s="43"/>
    </row>
    <row r="15" spans="1:14" ht="13.8" x14ac:dyDescent="0.25">
      <c r="A15" s="42"/>
      <c r="B15" s="42"/>
      <c r="C15" s="42"/>
      <c r="D15" s="42"/>
      <c r="E15" s="42"/>
      <c r="F15" s="42"/>
      <c r="G15" s="42"/>
      <c r="H15" s="42"/>
      <c r="I15" s="42"/>
      <c r="J15" s="42"/>
      <c r="K15" s="42"/>
      <c r="L15" s="43"/>
      <c r="M15" s="43"/>
      <c r="N15" s="43"/>
    </row>
    <row r="16" spans="1:14" ht="13.8" x14ac:dyDescent="0.25">
      <c r="A16" s="242" t="s">
        <v>283</v>
      </c>
      <c r="B16" s="243"/>
      <c r="C16" s="243"/>
      <c r="D16" s="243"/>
      <c r="E16" s="243"/>
      <c r="F16" s="243"/>
      <c r="G16" s="243"/>
      <c r="H16" s="243"/>
      <c r="I16" s="243"/>
      <c r="J16" s="243"/>
      <c r="K16" s="243"/>
      <c r="L16" s="295"/>
      <c r="M16" s="295"/>
      <c r="N16" s="296"/>
    </row>
    <row r="17" spans="1:14" ht="13.8" x14ac:dyDescent="0.25">
      <c r="A17" s="42" t="s">
        <v>284</v>
      </c>
      <c r="B17" s="244"/>
      <c r="C17" s="244"/>
      <c r="D17" s="244"/>
      <c r="E17" s="244"/>
      <c r="F17" s="244"/>
      <c r="G17" s="244"/>
      <c r="H17" s="244"/>
      <c r="I17" s="244"/>
      <c r="J17" s="244"/>
      <c r="K17" s="244"/>
      <c r="L17" s="297"/>
      <c r="M17" s="297"/>
      <c r="N17" s="298"/>
    </row>
    <row r="18" spans="1:14" ht="13.8" x14ac:dyDescent="0.25">
      <c r="A18" s="245"/>
      <c r="B18" s="244"/>
      <c r="C18" s="244"/>
      <c r="D18" s="244"/>
      <c r="E18" s="244"/>
      <c r="F18" s="244"/>
      <c r="G18" s="244"/>
      <c r="H18" s="244"/>
      <c r="I18" s="244"/>
      <c r="J18" s="244"/>
      <c r="K18" s="244"/>
      <c r="L18" s="297"/>
      <c r="M18" s="297"/>
      <c r="N18" s="298"/>
    </row>
    <row r="19" spans="1:14" ht="13.8" x14ac:dyDescent="0.25">
      <c r="A19" s="245"/>
      <c r="B19" s="244"/>
      <c r="C19" s="244"/>
      <c r="D19" s="244"/>
      <c r="E19" s="244"/>
      <c r="F19" s="244"/>
      <c r="G19" s="244"/>
      <c r="H19" s="244"/>
      <c r="I19" s="244"/>
      <c r="J19" s="244"/>
      <c r="K19" s="244"/>
      <c r="L19" s="297"/>
      <c r="M19" s="297"/>
      <c r="N19" s="298"/>
    </row>
    <row r="20" spans="1:14" ht="13.8" x14ac:dyDescent="0.25">
      <c r="A20" s="245"/>
      <c r="B20" s="244"/>
      <c r="C20" s="244"/>
      <c r="D20" s="244"/>
      <c r="E20" s="244"/>
      <c r="F20" s="244"/>
      <c r="G20" s="244"/>
      <c r="H20" s="244"/>
      <c r="I20" s="244"/>
      <c r="J20" s="244"/>
      <c r="K20" s="244"/>
      <c r="L20" s="297"/>
      <c r="M20" s="297"/>
      <c r="N20" s="298"/>
    </row>
    <row r="21" spans="1:14" ht="13.8" x14ac:dyDescent="0.25">
      <c r="A21" s="245"/>
      <c r="B21" s="244"/>
      <c r="C21" s="244"/>
      <c r="D21" s="244"/>
      <c r="E21" s="244"/>
      <c r="F21" s="244"/>
      <c r="G21" s="244"/>
      <c r="H21" s="244"/>
      <c r="I21" s="244"/>
      <c r="J21" s="244"/>
      <c r="K21" s="244"/>
      <c r="L21" s="297"/>
      <c r="M21" s="297"/>
      <c r="N21" s="298"/>
    </row>
    <row r="22" spans="1:14" ht="13.8" x14ac:dyDescent="0.25">
      <c r="A22" s="245"/>
      <c r="B22" s="244"/>
      <c r="C22" s="244"/>
      <c r="D22" s="244"/>
      <c r="E22" s="244"/>
      <c r="F22" s="244"/>
      <c r="G22" s="244"/>
      <c r="H22" s="244"/>
      <c r="I22" s="244"/>
      <c r="J22" s="244"/>
      <c r="K22" s="244"/>
      <c r="L22" s="297"/>
      <c r="M22" s="297"/>
      <c r="N22" s="298"/>
    </row>
    <row r="23" spans="1:14" ht="13.8" x14ac:dyDescent="0.25">
      <c r="A23" s="246"/>
      <c r="B23" s="247"/>
      <c r="C23" s="247"/>
      <c r="D23" s="247"/>
      <c r="E23" s="247"/>
      <c r="F23" s="247"/>
      <c r="G23" s="247"/>
      <c r="H23" s="247"/>
      <c r="I23" s="247"/>
      <c r="J23" s="247"/>
      <c r="K23" s="247"/>
      <c r="L23" s="299"/>
      <c r="M23" s="299"/>
      <c r="N23" s="300"/>
    </row>
    <row r="24" spans="1:14" ht="13.8" x14ac:dyDescent="0.25">
      <c r="A24" s="42"/>
      <c r="B24" s="42"/>
      <c r="C24" s="42"/>
      <c r="D24" s="42"/>
      <c r="E24" s="42"/>
      <c r="F24" s="42"/>
      <c r="G24" s="42"/>
      <c r="H24" s="42"/>
      <c r="I24" s="42"/>
      <c r="J24" s="42"/>
      <c r="K24" s="42"/>
      <c r="L24" s="43"/>
      <c r="M24" s="43"/>
      <c r="N24" s="43"/>
    </row>
    <row r="25" spans="1:14" ht="13.8" x14ac:dyDescent="0.25">
      <c r="A25" s="42"/>
      <c r="B25" s="42"/>
      <c r="C25" s="42"/>
      <c r="D25" s="42"/>
      <c r="E25" s="42"/>
      <c r="F25" s="42"/>
      <c r="G25" s="42"/>
      <c r="H25" s="42"/>
      <c r="I25" s="42"/>
      <c r="J25" s="42"/>
      <c r="K25" s="42"/>
      <c r="L25" s="43"/>
      <c r="M25" s="43"/>
      <c r="N25" s="43"/>
    </row>
    <row r="26" spans="1:14" ht="13.8" x14ac:dyDescent="0.25">
      <c r="A26" s="42"/>
      <c r="B26" s="42"/>
      <c r="C26" s="42"/>
      <c r="D26" s="42"/>
      <c r="E26" s="42"/>
      <c r="F26" s="42"/>
      <c r="G26" s="42"/>
      <c r="H26" s="42"/>
      <c r="I26" s="42"/>
      <c r="J26" s="42"/>
      <c r="K26" s="42"/>
      <c r="L26" s="43"/>
      <c r="M26" s="43"/>
      <c r="N26" s="43"/>
    </row>
    <row r="27" spans="1:14" ht="13.8" x14ac:dyDescent="0.25">
      <c r="A27" s="42"/>
      <c r="B27" s="42"/>
      <c r="C27" s="42"/>
      <c r="D27" s="42"/>
      <c r="E27" s="42"/>
      <c r="F27" s="42"/>
      <c r="G27" s="42"/>
      <c r="H27" s="42"/>
      <c r="I27" s="42"/>
      <c r="J27" s="42"/>
      <c r="K27" s="42"/>
      <c r="L27" s="43"/>
      <c r="M27" s="43"/>
      <c r="N27" s="43"/>
    </row>
    <row r="28" spans="1:14" ht="13.8" x14ac:dyDescent="0.25">
      <c r="A28" s="42"/>
      <c r="B28" s="42"/>
      <c r="C28" s="42"/>
      <c r="D28" s="42"/>
      <c r="E28" s="42"/>
      <c r="F28" s="42"/>
      <c r="G28" s="42"/>
      <c r="H28" s="42"/>
      <c r="I28" s="42"/>
      <c r="J28" s="42"/>
      <c r="K28" s="42"/>
      <c r="L28" s="43"/>
      <c r="M28" s="43"/>
      <c r="N28" s="43"/>
    </row>
    <row r="29" spans="1:14" ht="13.8" x14ac:dyDescent="0.25">
      <c r="A29" s="42"/>
      <c r="B29" s="42"/>
      <c r="C29" s="42"/>
      <c r="D29" s="42"/>
      <c r="E29" s="42"/>
      <c r="F29" s="42"/>
      <c r="G29" s="42"/>
      <c r="H29" s="42"/>
      <c r="I29" s="42"/>
      <c r="J29" s="42"/>
      <c r="K29" s="42"/>
      <c r="L29" s="42"/>
      <c r="M29" s="42"/>
      <c r="N29" s="42"/>
    </row>
  </sheetData>
  <mergeCells count="2">
    <mergeCell ref="A1:N1"/>
    <mergeCell ref="A2:N2"/>
  </mergeCells>
  <pageMargins left="0.7" right="0.7" top="0.75" bottom="0.75" header="0.3" footer="0.3"/>
  <pageSetup paperSize="9" scale="65"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5"/>
  <sheetViews>
    <sheetView workbookViewId="0">
      <selection activeCell="L32" sqref="L32"/>
    </sheetView>
  </sheetViews>
  <sheetFormatPr defaultRowHeight="13.2" x14ac:dyDescent="0.25"/>
  <cols>
    <col min="9" max="9" width="9.109375" hidden="1" customWidth="1"/>
    <col min="10" max="10" width="33.5546875" customWidth="1"/>
    <col min="11" max="11" width="21.33203125" customWidth="1"/>
  </cols>
  <sheetData>
    <row r="1" spans="1:13" ht="18" x14ac:dyDescent="0.35">
      <c r="A1" s="488" t="s">
        <v>0</v>
      </c>
      <c r="B1" s="489"/>
      <c r="C1" s="489"/>
      <c r="D1" s="489"/>
      <c r="E1" s="489"/>
      <c r="F1" s="489"/>
      <c r="G1" s="489"/>
      <c r="H1" s="489"/>
      <c r="I1" s="489"/>
      <c r="J1" s="489"/>
      <c r="K1" s="489"/>
      <c r="L1" s="489"/>
      <c r="M1" s="489"/>
    </row>
    <row r="2" spans="1:13" ht="18" x14ac:dyDescent="0.35">
      <c r="A2" s="488" t="s">
        <v>1</v>
      </c>
      <c r="B2" s="489"/>
      <c r="C2" s="489"/>
      <c r="D2" s="489"/>
      <c r="E2" s="489"/>
      <c r="F2" s="489"/>
      <c r="G2" s="489"/>
      <c r="H2" s="489"/>
      <c r="I2" s="489"/>
      <c r="J2" s="489"/>
      <c r="K2" s="489"/>
      <c r="L2" s="489"/>
      <c r="M2" s="489"/>
    </row>
    <row r="3" spans="1:13" ht="17.399999999999999" x14ac:dyDescent="0.3">
      <c r="A3" s="3"/>
      <c r="B3" s="3"/>
      <c r="C3" s="3"/>
      <c r="D3" s="3"/>
      <c r="E3" s="3"/>
      <c r="F3" s="3"/>
      <c r="G3" s="3"/>
      <c r="H3" s="3"/>
      <c r="I3" s="3"/>
      <c r="J3" s="3"/>
      <c r="K3" s="3"/>
    </row>
    <row r="4" spans="1:13" ht="18" x14ac:dyDescent="0.35">
      <c r="A4" s="20" t="s">
        <v>285</v>
      </c>
      <c r="B4" s="21"/>
      <c r="C4" s="22"/>
      <c r="D4" s="22"/>
      <c r="E4" s="23"/>
      <c r="F4" s="23"/>
      <c r="G4" s="23"/>
      <c r="H4" s="23"/>
      <c r="I4" s="23"/>
      <c r="J4" s="25" t="s">
        <v>3</v>
      </c>
      <c r="K4" s="23"/>
      <c r="L4" s="26" t="s">
        <v>114</v>
      </c>
      <c r="M4" s="27"/>
    </row>
    <row r="5" spans="1:13" ht="17.399999999999999" x14ac:dyDescent="0.3">
      <c r="A5" s="115" t="s">
        <v>286</v>
      </c>
      <c r="B5" s="28"/>
      <c r="C5" s="28"/>
      <c r="D5" s="28"/>
      <c r="E5" s="28"/>
      <c r="F5" s="29"/>
      <c r="G5" s="29"/>
      <c r="H5" s="29"/>
      <c r="I5" s="29"/>
      <c r="J5" s="31" t="s">
        <v>5</v>
      </c>
      <c r="K5" s="29"/>
      <c r="L5" s="29"/>
      <c r="M5" s="32"/>
    </row>
    <row r="6" spans="1:13" ht="17.399999999999999" x14ac:dyDescent="0.3">
      <c r="A6" s="3"/>
      <c r="B6" s="3"/>
      <c r="C6" s="3"/>
      <c r="D6" s="3"/>
      <c r="E6" s="3"/>
      <c r="F6" s="3"/>
      <c r="G6" s="3"/>
      <c r="H6" s="3"/>
      <c r="I6" s="3"/>
      <c r="J6" s="3"/>
      <c r="K6" s="3"/>
      <c r="L6" s="3"/>
      <c r="M6" s="3"/>
    </row>
    <row r="7" spans="1:13" ht="31.5" customHeight="1" x14ac:dyDescent="0.3">
      <c r="A7" s="3"/>
      <c r="B7" s="3"/>
      <c r="C7" s="3"/>
      <c r="D7" s="3"/>
      <c r="E7" s="3"/>
      <c r="F7" s="3"/>
      <c r="G7" s="3"/>
      <c r="H7" s="3"/>
      <c r="I7" s="3"/>
      <c r="J7" s="3"/>
      <c r="K7" s="171" t="s">
        <v>114</v>
      </c>
      <c r="L7" s="3"/>
      <c r="M7" s="3"/>
    </row>
    <row r="8" spans="1:13" ht="17.399999999999999" x14ac:dyDescent="0.3">
      <c r="A8" s="3" t="s">
        <v>287</v>
      </c>
      <c r="E8" s="3"/>
      <c r="F8" s="3"/>
      <c r="G8" s="3"/>
      <c r="H8" s="3"/>
      <c r="I8" s="3"/>
      <c r="J8" s="3"/>
      <c r="K8" s="3"/>
      <c r="L8" s="3"/>
      <c r="M8" s="3"/>
    </row>
    <row r="9" spans="1:13" ht="15.6" x14ac:dyDescent="0.3">
      <c r="A9" s="8" t="s">
        <v>288</v>
      </c>
      <c r="K9" s="34">
        <v>145</v>
      </c>
    </row>
    <row r="10" spans="1:13" ht="15.6" x14ac:dyDescent="0.3">
      <c r="A10" s="8" t="s">
        <v>289</v>
      </c>
      <c r="K10" s="34">
        <v>76</v>
      </c>
    </row>
    <row r="11" spans="1:13" ht="15.6" x14ac:dyDescent="0.3">
      <c r="A11" s="8" t="s">
        <v>290</v>
      </c>
      <c r="K11" s="34">
        <v>756</v>
      </c>
    </row>
    <row r="12" spans="1:13" ht="13.8" x14ac:dyDescent="0.25">
      <c r="A12" s="18" t="s">
        <v>291</v>
      </c>
      <c r="K12" s="116"/>
    </row>
    <row r="13" spans="1:13" ht="15.6" x14ac:dyDescent="0.3">
      <c r="A13" s="8" t="s">
        <v>292</v>
      </c>
      <c r="K13" s="34">
        <v>37</v>
      </c>
    </row>
    <row r="14" spans="1:13" ht="15.6" x14ac:dyDescent="0.3">
      <c r="A14" s="8" t="s">
        <v>293</v>
      </c>
      <c r="K14" s="34">
        <v>8</v>
      </c>
    </row>
    <row r="15" spans="1:13" ht="15.6" x14ac:dyDescent="0.3">
      <c r="A15" s="8" t="s">
        <v>294</v>
      </c>
      <c r="K15" s="34">
        <v>135</v>
      </c>
    </row>
  </sheetData>
  <mergeCells count="2">
    <mergeCell ref="A1:M1"/>
    <mergeCell ref="A2:M2"/>
  </mergeCells>
  <pageMargins left="0.7" right="0.7" top="0.75" bottom="0.75" header="0.3" footer="0.3"/>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8"/>
  <sheetViews>
    <sheetView zoomScale="70" zoomScaleNormal="70" workbookViewId="0">
      <selection activeCell="U8" sqref="U8"/>
    </sheetView>
  </sheetViews>
  <sheetFormatPr defaultRowHeight="13.2" x14ac:dyDescent="0.25"/>
  <cols>
    <col min="9" max="9" width="9.109375" hidden="1" customWidth="1"/>
    <col min="10" max="10" width="8.109375" customWidth="1"/>
    <col min="21" max="21" width="12.44140625" customWidth="1"/>
  </cols>
  <sheetData>
    <row r="1" spans="1:21" ht="18" x14ac:dyDescent="0.35">
      <c r="A1" s="488" t="s">
        <v>0</v>
      </c>
      <c r="B1" s="489"/>
      <c r="C1" s="489"/>
      <c r="D1" s="489"/>
      <c r="E1" s="489"/>
      <c r="F1" s="489"/>
      <c r="G1" s="489"/>
      <c r="H1" s="489"/>
      <c r="I1" s="489"/>
      <c r="J1" s="489"/>
      <c r="K1" s="489"/>
      <c r="L1" s="489"/>
      <c r="M1" s="489"/>
      <c r="N1" s="489"/>
      <c r="O1" s="489"/>
      <c r="P1" s="489"/>
      <c r="Q1" s="489"/>
      <c r="R1" s="489"/>
      <c r="S1" s="489"/>
      <c r="T1" s="489"/>
      <c r="U1" s="489"/>
    </row>
    <row r="2" spans="1:21" ht="18" x14ac:dyDescent="0.35">
      <c r="A2" s="488" t="s">
        <v>1</v>
      </c>
      <c r="B2" s="489"/>
      <c r="C2" s="489"/>
      <c r="D2" s="489"/>
      <c r="E2" s="489"/>
      <c r="F2" s="489"/>
      <c r="G2" s="489"/>
      <c r="H2" s="489"/>
      <c r="I2" s="489"/>
      <c r="J2" s="489"/>
      <c r="K2" s="489"/>
      <c r="L2" s="489"/>
      <c r="M2" s="489"/>
      <c r="N2" s="489"/>
      <c r="O2" s="489"/>
      <c r="P2" s="489"/>
      <c r="Q2" s="489"/>
      <c r="R2" s="489"/>
      <c r="S2" s="489"/>
      <c r="T2" s="489"/>
      <c r="U2" s="489"/>
    </row>
    <row r="3" spans="1:21" ht="17.399999999999999" x14ac:dyDescent="0.3">
      <c r="A3" s="3"/>
      <c r="B3" s="3"/>
      <c r="C3" s="3"/>
      <c r="D3" s="3"/>
      <c r="E3" s="3"/>
      <c r="F3" s="3"/>
      <c r="G3" s="3"/>
      <c r="H3" s="3"/>
      <c r="I3" s="3"/>
      <c r="J3" s="3"/>
      <c r="K3" s="3"/>
    </row>
    <row r="4" spans="1:21" ht="18" x14ac:dyDescent="0.35">
      <c r="A4" s="174" t="s">
        <v>295</v>
      </c>
      <c r="B4" s="175"/>
      <c r="C4" s="176"/>
      <c r="D4" s="176"/>
      <c r="E4" s="177"/>
      <c r="F4" s="177"/>
      <c r="G4" s="177"/>
      <c r="H4" s="177"/>
      <c r="I4" s="177"/>
      <c r="J4" s="178" t="s">
        <v>3</v>
      </c>
      <c r="K4" s="177"/>
      <c r="L4" s="173" t="s">
        <v>114</v>
      </c>
      <c r="M4" s="179"/>
      <c r="N4" s="179"/>
      <c r="O4" s="179"/>
      <c r="P4" s="179"/>
      <c r="Q4" s="179"/>
      <c r="R4" s="179"/>
      <c r="S4" s="179"/>
      <c r="T4" s="179"/>
      <c r="U4" s="180"/>
    </row>
    <row r="5" spans="1:21" ht="17.399999999999999" x14ac:dyDescent="0.3">
      <c r="A5" s="181" t="s">
        <v>296</v>
      </c>
      <c r="B5" s="182"/>
      <c r="C5" s="182"/>
      <c r="D5" s="182"/>
      <c r="E5" s="182"/>
      <c r="F5" s="183"/>
      <c r="G5" s="183"/>
      <c r="H5" s="183"/>
      <c r="I5" s="183"/>
      <c r="J5" s="184" t="s">
        <v>5</v>
      </c>
      <c r="K5" s="183"/>
      <c r="L5" s="183"/>
      <c r="M5" s="185"/>
      <c r="N5" s="185"/>
      <c r="O5" s="185"/>
      <c r="P5" s="185"/>
      <c r="Q5" s="185"/>
      <c r="R5" s="185"/>
      <c r="S5" s="185"/>
      <c r="T5" s="185"/>
      <c r="U5" s="186"/>
    </row>
    <row r="6" spans="1:21" ht="17.399999999999999" x14ac:dyDescent="0.3">
      <c r="A6" s="3"/>
      <c r="B6" s="3"/>
      <c r="C6" s="3"/>
      <c r="D6" s="3"/>
      <c r="E6" s="3"/>
      <c r="F6" s="3"/>
      <c r="G6" s="3"/>
      <c r="H6" s="3"/>
      <c r="I6" s="3"/>
      <c r="J6" s="3"/>
      <c r="K6" s="3"/>
      <c r="L6" s="3"/>
      <c r="M6" s="3"/>
    </row>
    <row r="7" spans="1:21" ht="31.2" x14ac:dyDescent="0.3">
      <c r="A7" s="3"/>
      <c r="B7" s="3"/>
      <c r="C7" s="3"/>
      <c r="D7" s="3"/>
      <c r="E7" s="3"/>
      <c r="F7" s="3"/>
      <c r="G7" s="3"/>
      <c r="H7" s="3"/>
      <c r="I7" s="3"/>
      <c r="J7" s="3"/>
      <c r="L7" s="3"/>
      <c r="M7" s="3"/>
      <c r="U7" s="171" t="s">
        <v>297</v>
      </c>
    </row>
    <row r="8" spans="1:21" s="42" customFormat="1" ht="13.8" x14ac:dyDescent="0.25">
      <c r="A8" s="43" t="s">
        <v>298</v>
      </c>
      <c r="U8" s="34">
        <v>12</v>
      </c>
    </row>
  </sheetData>
  <mergeCells count="2">
    <mergeCell ref="A1:U1"/>
    <mergeCell ref="A2:U2"/>
  </mergeCells>
  <pageMargins left="0.7" right="0.7" top="0.75" bottom="0.75" header="0.3" footer="0.3"/>
  <pageSetup paperSize="9" scale="73"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2"/>
  <sheetViews>
    <sheetView workbookViewId="0">
      <selection activeCell="A10" sqref="A10:N22"/>
    </sheetView>
  </sheetViews>
  <sheetFormatPr defaultRowHeight="13.2" x14ac:dyDescent="0.25"/>
  <cols>
    <col min="8" max="8" width="45.109375" customWidth="1"/>
    <col min="9" max="9" width="9.109375" hidden="1" customWidth="1"/>
    <col min="10" max="10" width="8.109375" customWidth="1"/>
  </cols>
  <sheetData>
    <row r="1" spans="1:15" ht="18" x14ac:dyDescent="0.35">
      <c r="A1" s="488" t="s">
        <v>0</v>
      </c>
      <c r="B1" s="489"/>
      <c r="C1" s="489"/>
      <c r="D1" s="489"/>
      <c r="E1" s="489"/>
      <c r="F1" s="489"/>
      <c r="G1" s="489"/>
      <c r="H1" s="489"/>
      <c r="I1" s="489"/>
      <c r="J1" s="489"/>
      <c r="K1" s="489"/>
      <c r="L1" s="489"/>
      <c r="M1" s="489"/>
      <c r="N1" s="489"/>
      <c r="O1" s="489"/>
    </row>
    <row r="2" spans="1:15" ht="18" x14ac:dyDescent="0.35">
      <c r="A2" s="488" t="s">
        <v>1</v>
      </c>
      <c r="B2" s="489"/>
      <c r="C2" s="489"/>
      <c r="D2" s="489"/>
      <c r="E2" s="489"/>
      <c r="F2" s="489"/>
      <c r="G2" s="489"/>
      <c r="H2" s="489"/>
      <c r="I2" s="489"/>
      <c r="J2" s="489"/>
      <c r="K2" s="489"/>
      <c r="L2" s="489"/>
      <c r="M2" s="489"/>
      <c r="N2" s="489"/>
      <c r="O2" s="489"/>
    </row>
    <row r="3" spans="1:15" ht="17.399999999999999" x14ac:dyDescent="0.3">
      <c r="A3" s="3"/>
      <c r="B3" s="3"/>
      <c r="C3" s="3"/>
      <c r="D3" s="3"/>
      <c r="E3" s="3"/>
      <c r="F3" s="3"/>
      <c r="G3" s="3"/>
      <c r="H3" s="3"/>
      <c r="I3" s="3"/>
      <c r="J3" s="3"/>
      <c r="K3" s="3"/>
    </row>
    <row r="4" spans="1:15" ht="18" x14ac:dyDescent="0.35">
      <c r="A4" s="155" t="s">
        <v>299</v>
      </c>
      <c r="B4" s="156"/>
      <c r="C4" s="157"/>
      <c r="D4" s="157"/>
      <c r="E4" s="158"/>
      <c r="F4" s="158"/>
      <c r="G4" s="158"/>
      <c r="H4" s="158"/>
      <c r="I4" s="158"/>
      <c r="J4" s="159" t="s">
        <v>3</v>
      </c>
      <c r="K4" s="158"/>
      <c r="L4" s="189" t="s">
        <v>36</v>
      </c>
      <c r="M4" s="166"/>
      <c r="N4" s="166"/>
      <c r="O4" s="160"/>
    </row>
    <row r="5" spans="1:15" ht="17.399999999999999" x14ac:dyDescent="0.3">
      <c r="A5" s="161" t="s">
        <v>300</v>
      </c>
      <c r="B5" s="162"/>
      <c r="C5" s="162"/>
      <c r="D5" s="162"/>
      <c r="E5" s="162"/>
      <c r="F5" s="163"/>
      <c r="G5" s="163"/>
      <c r="H5" s="163"/>
      <c r="I5" s="163"/>
      <c r="J5" s="164" t="s">
        <v>5</v>
      </c>
      <c r="K5" s="163"/>
      <c r="L5" s="163"/>
      <c r="M5" s="167"/>
      <c r="N5" s="167"/>
      <c r="O5" s="165"/>
    </row>
    <row r="6" spans="1:15" ht="17.399999999999999" x14ac:dyDescent="0.3">
      <c r="A6" s="3"/>
      <c r="B6" s="3"/>
      <c r="C6" s="3"/>
      <c r="D6" s="3"/>
      <c r="E6" s="3"/>
      <c r="F6" s="3"/>
      <c r="G6" s="3"/>
      <c r="H6" s="3"/>
      <c r="I6" s="3"/>
      <c r="J6" s="3"/>
      <c r="K6" s="3"/>
      <c r="L6" s="3"/>
      <c r="M6" s="3"/>
    </row>
    <row r="7" spans="1:15" ht="17.399999999999999" x14ac:dyDescent="0.3">
      <c r="A7" s="3"/>
      <c r="B7" s="3"/>
      <c r="C7" s="3"/>
      <c r="D7" s="3"/>
      <c r="E7" s="3"/>
      <c r="F7" s="3"/>
      <c r="G7" s="3"/>
      <c r="H7" s="3"/>
      <c r="I7" s="3"/>
      <c r="J7" s="3"/>
      <c r="L7" s="3"/>
      <c r="M7" s="3"/>
      <c r="N7" s="26" t="s">
        <v>36</v>
      </c>
    </row>
    <row r="8" spans="1:15" ht="17.399999999999999" x14ac:dyDescent="0.3">
      <c r="A8" s="8" t="s">
        <v>301</v>
      </c>
      <c r="E8" s="3"/>
      <c r="F8" s="3"/>
      <c r="G8" s="3"/>
      <c r="H8" s="3"/>
      <c r="I8" s="3"/>
      <c r="J8" s="3"/>
      <c r="L8" s="3"/>
      <c r="M8" s="3"/>
      <c r="N8" s="46">
        <v>61</v>
      </c>
    </row>
    <row r="10" spans="1:15" x14ac:dyDescent="0.25">
      <c r="A10" s="554" t="s">
        <v>302</v>
      </c>
      <c r="B10" s="616"/>
      <c r="C10" s="616"/>
      <c r="D10" s="616"/>
      <c r="E10" s="616"/>
      <c r="F10" s="616"/>
      <c r="G10" s="616"/>
      <c r="H10" s="616"/>
      <c r="I10" s="616"/>
      <c r="J10" s="616"/>
      <c r="K10" s="616"/>
      <c r="L10" s="616"/>
      <c r="M10" s="616"/>
      <c r="N10" s="617"/>
    </row>
    <row r="11" spans="1:15" x14ac:dyDescent="0.25">
      <c r="A11" s="618"/>
      <c r="B11" s="619"/>
      <c r="C11" s="619"/>
      <c r="D11" s="619"/>
      <c r="E11" s="619"/>
      <c r="F11" s="619"/>
      <c r="G11" s="619"/>
      <c r="H11" s="619"/>
      <c r="I11" s="619"/>
      <c r="J11" s="619"/>
      <c r="K11" s="619"/>
      <c r="L11" s="619"/>
      <c r="M11" s="619"/>
      <c r="N11" s="620"/>
    </row>
    <row r="12" spans="1:15" x14ac:dyDescent="0.25">
      <c r="A12" s="618"/>
      <c r="B12" s="619"/>
      <c r="C12" s="619"/>
      <c r="D12" s="619"/>
      <c r="E12" s="619"/>
      <c r="F12" s="619"/>
      <c r="G12" s="619"/>
      <c r="H12" s="619"/>
      <c r="I12" s="619"/>
      <c r="J12" s="619"/>
      <c r="K12" s="619"/>
      <c r="L12" s="619"/>
      <c r="M12" s="619"/>
      <c r="N12" s="620"/>
    </row>
    <row r="13" spans="1:15" x14ac:dyDescent="0.25">
      <c r="A13" s="618"/>
      <c r="B13" s="619"/>
      <c r="C13" s="619"/>
      <c r="D13" s="619"/>
      <c r="E13" s="619"/>
      <c r="F13" s="619"/>
      <c r="G13" s="619"/>
      <c r="H13" s="619"/>
      <c r="I13" s="619"/>
      <c r="J13" s="619"/>
      <c r="K13" s="619"/>
      <c r="L13" s="619"/>
      <c r="M13" s="619"/>
      <c r="N13" s="620"/>
    </row>
    <row r="14" spans="1:15" x14ac:dyDescent="0.25">
      <c r="A14" s="618"/>
      <c r="B14" s="619"/>
      <c r="C14" s="619"/>
      <c r="D14" s="619"/>
      <c r="E14" s="619"/>
      <c r="F14" s="619"/>
      <c r="G14" s="619"/>
      <c r="H14" s="619"/>
      <c r="I14" s="619"/>
      <c r="J14" s="619"/>
      <c r="K14" s="619"/>
      <c r="L14" s="619"/>
      <c r="M14" s="619"/>
      <c r="N14" s="620"/>
    </row>
    <row r="15" spans="1:15" x14ac:dyDescent="0.25">
      <c r="A15" s="618"/>
      <c r="B15" s="619"/>
      <c r="C15" s="619"/>
      <c r="D15" s="619"/>
      <c r="E15" s="619"/>
      <c r="F15" s="619"/>
      <c r="G15" s="619"/>
      <c r="H15" s="619"/>
      <c r="I15" s="619"/>
      <c r="J15" s="619"/>
      <c r="K15" s="619"/>
      <c r="L15" s="619"/>
      <c r="M15" s="619"/>
      <c r="N15" s="620"/>
    </row>
    <row r="16" spans="1:15" x14ac:dyDescent="0.25">
      <c r="A16" s="618"/>
      <c r="B16" s="619"/>
      <c r="C16" s="619"/>
      <c r="D16" s="619"/>
      <c r="E16" s="619"/>
      <c r="F16" s="619"/>
      <c r="G16" s="619"/>
      <c r="H16" s="619"/>
      <c r="I16" s="619"/>
      <c r="J16" s="619"/>
      <c r="K16" s="619"/>
      <c r="L16" s="619"/>
      <c r="M16" s="619"/>
      <c r="N16" s="620"/>
    </row>
    <row r="17" spans="1:14" x14ac:dyDescent="0.25">
      <c r="A17" s="618"/>
      <c r="B17" s="619"/>
      <c r="C17" s="619"/>
      <c r="D17" s="619"/>
      <c r="E17" s="619"/>
      <c r="F17" s="619"/>
      <c r="G17" s="619"/>
      <c r="H17" s="619"/>
      <c r="I17" s="619"/>
      <c r="J17" s="619"/>
      <c r="K17" s="619"/>
      <c r="L17" s="619"/>
      <c r="M17" s="619"/>
      <c r="N17" s="620"/>
    </row>
    <row r="18" spans="1:14" x14ac:dyDescent="0.25">
      <c r="A18" s="618"/>
      <c r="B18" s="619"/>
      <c r="C18" s="619"/>
      <c r="D18" s="619"/>
      <c r="E18" s="619"/>
      <c r="F18" s="619"/>
      <c r="G18" s="619"/>
      <c r="H18" s="619"/>
      <c r="I18" s="619"/>
      <c r="J18" s="619"/>
      <c r="K18" s="619"/>
      <c r="L18" s="619"/>
      <c r="M18" s="619"/>
      <c r="N18" s="620"/>
    </row>
    <row r="19" spans="1:14" x14ac:dyDescent="0.25">
      <c r="A19" s="618"/>
      <c r="B19" s="619"/>
      <c r="C19" s="619"/>
      <c r="D19" s="619"/>
      <c r="E19" s="619"/>
      <c r="F19" s="619"/>
      <c r="G19" s="619"/>
      <c r="H19" s="619"/>
      <c r="I19" s="619"/>
      <c r="J19" s="619"/>
      <c r="K19" s="619"/>
      <c r="L19" s="619"/>
      <c r="M19" s="619"/>
      <c r="N19" s="620"/>
    </row>
    <row r="20" spans="1:14" x14ac:dyDescent="0.25">
      <c r="A20" s="618"/>
      <c r="B20" s="619"/>
      <c r="C20" s="619"/>
      <c r="D20" s="619"/>
      <c r="E20" s="619"/>
      <c r="F20" s="619"/>
      <c r="G20" s="619"/>
      <c r="H20" s="619"/>
      <c r="I20" s="619"/>
      <c r="J20" s="619"/>
      <c r="K20" s="619"/>
      <c r="L20" s="619"/>
      <c r="M20" s="619"/>
      <c r="N20" s="620"/>
    </row>
    <row r="21" spans="1:14" x14ac:dyDescent="0.25">
      <c r="A21" s="618"/>
      <c r="B21" s="619"/>
      <c r="C21" s="619"/>
      <c r="D21" s="619"/>
      <c r="E21" s="619"/>
      <c r="F21" s="619"/>
      <c r="G21" s="619"/>
      <c r="H21" s="619"/>
      <c r="I21" s="619"/>
      <c r="J21" s="619"/>
      <c r="K21" s="619"/>
      <c r="L21" s="619"/>
      <c r="M21" s="619"/>
      <c r="N21" s="620"/>
    </row>
    <row r="22" spans="1:14" ht="188.25" customHeight="1" x14ac:dyDescent="0.25">
      <c r="A22" s="621"/>
      <c r="B22" s="622"/>
      <c r="C22" s="622"/>
      <c r="D22" s="622"/>
      <c r="E22" s="622"/>
      <c r="F22" s="622"/>
      <c r="G22" s="622"/>
      <c r="H22" s="622"/>
      <c r="I22" s="622"/>
      <c r="J22" s="622"/>
      <c r="K22" s="622"/>
      <c r="L22" s="622"/>
      <c r="M22" s="622"/>
      <c r="N22" s="623"/>
    </row>
  </sheetData>
  <mergeCells count="3">
    <mergeCell ref="A1:O1"/>
    <mergeCell ref="A2:O2"/>
    <mergeCell ref="A10:N22"/>
  </mergeCells>
  <pageMargins left="0.7" right="0.7" top="0.75" bottom="0.75" header="0.3" footer="0.3"/>
  <pageSetup paperSize="9" scale="82"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0"/>
  <sheetViews>
    <sheetView view="pageBreakPreview" topLeftCell="A127" zoomScale="90" zoomScaleNormal="100" zoomScaleSheetLayoutView="90" workbookViewId="0">
      <selection activeCell="H142" sqref="H142:I145"/>
    </sheetView>
  </sheetViews>
  <sheetFormatPr defaultRowHeight="13.2" x14ac:dyDescent="0.25"/>
  <cols>
    <col min="1" max="1" width="63" customWidth="1"/>
    <col min="2" max="2" width="8.33203125" customWidth="1"/>
    <col min="3" max="3" width="8.109375" customWidth="1"/>
    <col min="4" max="4" width="7.88671875" customWidth="1"/>
    <col min="5" max="5" width="7.33203125" customWidth="1"/>
    <col min="6" max="6" width="7.109375" customWidth="1"/>
    <col min="7" max="7" width="7" customWidth="1"/>
  </cols>
  <sheetData>
    <row r="1" spans="1:18" ht="18" x14ac:dyDescent="0.35">
      <c r="A1" s="488" t="s">
        <v>0</v>
      </c>
      <c r="B1" s="489"/>
      <c r="C1" s="489"/>
      <c r="D1" s="489"/>
      <c r="E1" s="489"/>
      <c r="F1" s="489"/>
      <c r="G1" s="489"/>
      <c r="H1" s="489"/>
      <c r="I1" s="489"/>
      <c r="J1" s="44"/>
      <c r="K1" s="44"/>
      <c r="L1" s="44"/>
      <c r="M1" s="44"/>
      <c r="N1" s="44"/>
      <c r="O1" s="44"/>
      <c r="P1" s="44"/>
      <c r="Q1" s="44"/>
      <c r="R1" s="44"/>
    </row>
    <row r="2" spans="1:18" ht="18" x14ac:dyDescent="0.35">
      <c r="A2" s="488" t="s">
        <v>1</v>
      </c>
      <c r="B2" s="489"/>
      <c r="C2" s="489"/>
      <c r="D2" s="489"/>
      <c r="E2" s="489"/>
      <c r="F2" s="489"/>
      <c r="G2" s="489"/>
      <c r="H2" s="489"/>
      <c r="I2" s="489"/>
      <c r="J2" s="44"/>
      <c r="K2" s="44"/>
      <c r="L2" s="44"/>
      <c r="M2" s="44"/>
      <c r="N2" s="44"/>
      <c r="O2" s="44"/>
      <c r="P2" s="44"/>
      <c r="Q2" s="44"/>
      <c r="R2" s="44"/>
    </row>
    <row r="3" spans="1:18" ht="17.399999999999999" x14ac:dyDescent="0.3">
      <c r="B3" s="3"/>
      <c r="C3" s="3"/>
      <c r="D3" s="3"/>
      <c r="E3" s="3"/>
      <c r="F3" s="3"/>
      <c r="G3" s="3"/>
      <c r="O3" s="3"/>
      <c r="P3" s="3"/>
      <c r="Q3" s="3"/>
      <c r="R3" s="3"/>
    </row>
    <row r="4" spans="1:18" ht="18" x14ac:dyDescent="0.35">
      <c r="A4" s="80" t="s">
        <v>303</v>
      </c>
      <c r="B4" s="81"/>
      <c r="C4" s="83"/>
      <c r="D4" s="83"/>
      <c r="E4" s="134" t="s">
        <v>113</v>
      </c>
      <c r="F4" s="85"/>
      <c r="G4" s="188" t="s">
        <v>114</v>
      </c>
      <c r="H4" s="85"/>
      <c r="I4" s="169"/>
    </row>
    <row r="5" spans="1:18" ht="17.399999999999999" x14ac:dyDescent="0.3">
      <c r="A5" s="95" t="s">
        <v>304</v>
      </c>
      <c r="B5" s="96"/>
      <c r="C5" s="96"/>
      <c r="D5" s="96"/>
      <c r="E5" s="99" t="s">
        <v>5</v>
      </c>
      <c r="F5" s="98"/>
      <c r="G5" s="97"/>
      <c r="H5" s="97"/>
      <c r="I5" s="170"/>
    </row>
    <row r="7" spans="1:18" ht="14.4" x14ac:dyDescent="0.3">
      <c r="A7" s="11" t="s">
        <v>305</v>
      </c>
      <c r="G7" s="149"/>
      <c r="H7" s="149"/>
      <c r="I7" s="149"/>
    </row>
    <row r="8" spans="1:18" ht="14.4" x14ac:dyDescent="0.3">
      <c r="A8" s="11"/>
      <c r="G8" s="149"/>
      <c r="H8" s="149"/>
      <c r="I8" s="149"/>
    </row>
    <row r="9" spans="1:18" ht="21.75" customHeight="1" thickBot="1" x14ac:dyDescent="0.3">
      <c r="A9" s="390" t="s">
        <v>306</v>
      </c>
      <c r="B9" s="42"/>
      <c r="C9" s="42"/>
      <c r="D9" s="42"/>
      <c r="E9" s="42"/>
      <c r="F9" s="42"/>
      <c r="G9" s="42"/>
      <c r="H9" s="42"/>
      <c r="I9" s="42"/>
    </row>
    <row r="10" spans="1:18" ht="21.75" customHeight="1" x14ac:dyDescent="0.25">
      <c r="A10" s="391"/>
      <c r="B10" s="624" t="s">
        <v>307</v>
      </c>
      <c r="C10" s="625"/>
      <c r="D10" s="624" t="s">
        <v>308</v>
      </c>
      <c r="E10" s="625"/>
      <c r="F10" s="624" t="s">
        <v>12</v>
      </c>
      <c r="G10" s="625"/>
      <c r="H10" s="624" t="s">
        <v>13</v>
      </c>
      <c r="I10" s="625"/>
    </row>
    <row r="11" spans="1:18" ht="24.75" customHeight="1" x14ac:dyDescent="0.25">
      <c r="A11" s="392" t="s">
        <v>309</v>
      </c>
      <c r="B11" s="393" t="s">
        <v>15</v>
      </c>
      <c r="C11" s="388" t="s">
        <v>16</v>
      </c>
      <c r="D11" s="393" t="s">
        <v>15</v>
      </c>
      <c r="E11" s="388" t="s">
        <v>16</v>
      </c>
      <c r="F11" s="393" t="s">
        <v>15</v>
      </c>
      <c r="G11" s="388" t="s">
        <v>16</v>
      </c>
      <c r="H11" s="393" t="s">
        <v>15</v>
      </c>
      <c r="I11" s="388" t="s">
        <v>16</v>
      </c>
    </row>
    <row r="12" spans="1:18" ht="21" customHeight="1" x14ac:dyDescent="0.25">
      <c r="A12" s="394" t="s">
        <v>310</v>
      </c>
      <c r="B12" s="48">
        <v>0</v>
      </c>
      <c r="C12" s="338">
        <v>0</v>
      </c>
      <c r="D12" s="48">
        <v>0</v>
      </c>
      <c r="E12" s="338">
        <v>0</v>
      </c>
      <c r="F12" s="48">
        <v>0</v>
      </c>
      <c r="G12" s="338">
        <v>0</v>
      </c>
      <c r="H12" s="393">
        <f>B12+D12+F12</f>
        <v>0</v>
      </c>
      <c r="I12" s="388">
        <f>C12+E12+G12</f>
        <v>0</v>
      </c>
    </row>
    <row r="13" spans="1:18" ht="21" customHeight="1" x14ac:dyDescent="0.25">
      <c r="A13" s="394" t="s">
        <v>311</v>
      </c>
      <c r="B13" s="48">
        <v>0</v>
      </c>
      <c r="C13" s="338">
        <v>0</v>
      </c>
      <c r="D13" s="48">
        <v>0</v>
      </c>
      <c r="E13" s="338">
        <v>0</v>
      </c>
      <c r="F13" s="48">
        <v>0</v>
      </c>
      <c r="G13" s="338">
        <v>0</v>
      </c>
      <c r="H13" s="393">
        <f t="shared" ref="H13:H15" si="0">B13+D13+F13</f>
        <v>0</v>
      </c>
      <c r="I13" s="388">
        <f t="shared" ref="I13:I15" si="1">C13+E13+G13</f>
        <v>0</v>
      </c>
    </row>
    <row r="14" spans="1:18" ht="21" customHeight="1" x14ac:dyDescent="0.25">
      <c r="A14" s="395" t="s">
        <v>312</v>
      </c>
      <c r="B14" s="48">
        <v>0</v>
      </c>
      <c r="C14" s="338">
        <v>0</v>
      </c>
      <c r="D14" s="48">
        <v>0</v>
      </c>
      <c r="E14" s="338">
        <v>0</v>
      </c>
      <c r="F14" s="48">
        <v>0</v>
      </c>
      <c r="G14" s="338">
        <v>0</v>
      </c>
      <c r="H14" s="393">
        <f t="shared" si="0"/>
        <v>0</v>
      </c>
      <c r="I14" s="388">
        <f t="shared" si="1"/>
        <v>0</v>
      </c>
    </row>
    <row r="15" spans="1:18" ht="21" customHeight="1" thickBot="1" x14ac:dyDescent="0.3">
      <c r="A15" s="396" t="s">
        <v>313</v>
      </c>
      <c r="B15" s="397">
        <v>0</v>
      </c>
      <c r="C15" s="340">
        <v>0</v>
      </c>
      <c r="D15" s="397">
        <v>0</v>
      </c>
      <c r="E15" s="340">
        <v>0</v>
      </c>
      <c r="F15" s="397">
        <v>0</v>
      </c>
      <c r="G15" s="340">
        <v>0</v>
      </c>
      <c r="H15" s="403">
        <f t="shared" si="0"/>
        <v>0</v>
      </c>
      <c r="I15" s="404">
        <f t="shared" si="1"/>
        <v>0</v>
      </c>
    </row>
    <row r="16" spans="1:18" ht="21" customHeight="1" thickBot="1" x14ac:dyDescent="0.3">
      <c r="A16" s="398" t="s">
        <v>314</v>
      </c>
      <c r="B16" s="399">
        <f>SUM(B12:B15)</f>
        <v>0</v>
      </c>
      <c r="C16" s="400">
        <f t="shared" ref="C16:I16" si="2">SUM(C12:C15)</f>
        <v>0</v>
      </c>
      <c r="D16" s="399">
        <f t="shared" si="2"/>
        <v>0</v>
      </c>
      <c r="E16" s="400">
        <f t="shared" si="2"/>
        <v>0</v>
      </c>
      <c r="F16" s="399">
        <f t="shared" si="2"/>
        <v>0</v>
      </c>
      <c r="G16" s="400">
        <f t="shared" si="2"/>
        <v>0</v>
      </c>
      <c r="H16" s="399">
        <f t="shared" si="2"/>
        <v>0</v>
      </c>
      <c r="I16" s="400">
        <f t="shared" si="2"/>
        <v>0</v>
      </c>
    </row>
    <row r="17" spans="1:9" ht="14.4" thickBot="1" x14ac:dyDescent="0.3">
      <c r="A17" s="42"/>
      <c r="B17" s="42"/>
      <c r="C17" s="42"/>
      <c r="D17" s="42"/>
      <c r="E17" s="42"/>
      <c r="F17" s="42"/>
      <c r="G17" s="42"/>
      <c r="H17" s="42"/>
      <c r="I17" s="42"/>
    </row>
    <row r="18" spans="1:9" ht="21" customHeight="1" thickBot="1" x14ac:dyDescent="0.3">
      <c r="A18" s="401" t="s">
        <v>315</v>
      </c>
      <c r="B18" s="402">
        <v>0</v>
      </c>
      <c r="C18" s="402">
        <v>0</v>
      </c>
      <c r="D18" s="402">
        <v>0</v>
      </c>
      <c r="E18" s="402">
        <v>0</v>
      </c>
      <c r="F18" s="402">
        <v>0</v>
      </c>
      <c r="G18" s="402">
        <v>0</v>
      </c>
      <c r="H18" s="402">
        <v>0</v>
      </c>
      <c r="I18" s="402">
        <v>0</v>
      </c>
    </row>
    <row r="19" spans="1:9" ht="13.8" x14ac:dyDescent="0.25">
      <c r="A19" s="42"/>
      <c r="B19" s="42"/>
      <c r="C19" s="42"/>
      <c r="D19" s="42"/>
      <c r="E19" s="42"/>
      <c r="F19" s="42"/>
      <c r="G19" s="42"/>
      <c r="H19" s="42"/>
      <c r="I19" s="42"/>
    </row>
    <row r="20" spans="1:9" ht="13.8" x14ac:dyDescent="0.25">
      <c r="A20" s="42" t="s">
        <v>316</v>
      </c>
      <c r="B20" s="42"/>
      <c r="C20" s="42"/>
      <c r="D20" s="42"/>
      <c r="E20" s="42"/>
      <c r="F20" s="42"/>
      <c r="G20" s="42"/>
      <c r="H20" s="42"/>
      <c r="I20" s="42"/>
    </row>
    <row r="21" spans="1:9" ht="13.8" x14ac:dyDescent="0.25">
      <c r="A21" s="43"/>
      <c r="B21" s="42"/>
      <c r="C21" s="42"/>
      <c r="D21" s="42"/>
      <c r="E21" s="42"/>
      <c r="F21" s="42"/>
      <c r="G21" s="43"/>
      <c r="H21" s="43"/>
      <c r="I21" s="43"/>
    </row>
    <row r="22" spans="1:9" ht="21.75" customHeight="1" thickBot="1" x14ac:dyDescent="0.3">
      <c r="A22" s="390" t="s">
        <v>317</v>
      </c>
      <c r="B22" s="42"/>
      <c r="C22" s="42"/>
      <c r="D22" s="42"/>
      <c r="E22" s="42"/>
      <c r="F22" s="42"/>
      <c r="G22" s="42"/>
      <c r="H22" s="42"/>
      <c r="I22" s="42"/>
    </row>
    <row r="23" spans="1:9" ht="21.75" customHeight="1" x14ac:dyDescent="0.25">
      <c r="A23" s="391"/>
      <c r="B23" s="624" t="s">
        <v>307</v>
      </c>
      <c r="C23" s="625"/>
      <c r="D23" s="624" t="s">
        <v>308</v>
      </c>
      <c r="E23" s="625"/>
      <c r="F23" s="624" t="s">
        <v>12</v>
      </c>
      <c r="G23" s="625"/>
      <c r="H23" s="624" t="s">
        <v>13</v>
      </c>
      <c r="I23" s="625"/>
    </row>
    <row r="24" spans="1:9" ht="24.75" customHeight="1" x14ac:dyDescent="0.25">
      <c r="A24" s="392" t="s">
        <v>309</v>
      </c>
      <c r="B24" s="393" t="s">
        <v>15</v>
      </c>
      <c r="C24" s="388" t="s">
        <v>16</v>
      </c>
      <c r="D24" s="393" t="s">
        <v>15</v>
      </c>
      <c r="E24" s="388" t="s">
        <v>16</v>
      </c>
      <c r="F24" s="393" t="s">
        <v>15</v>
      </c>
      <c r="G24" s="388" t="s">
        <v>16</v>
      </c>
      <c r="H24" s="393" t="s">
        <v>15</v>
      </c>
      <c r="I24" s="388" t="s">
        <v>16</v>
      </c>
    </row>
    <row r="25" spans="1:9" ht="21" customHeight="1" x14ac:dyDescent="0.25">
      <c r="A25" s="394" t="s">
        <v>310</v>
      </c>
      <c r="B25" s="48">
        <v>0</v>
      </c>
      <c r="C25" s="338">
        <v>0</v>
      </c>
      <c r="D25" s="48">
        <v>0</v>
      </c>
      <c r="E25" s="338">
        <v>0</v>
      </c>
      <c r="F25" s="48">
        <v>0</v>
      </c>
      <c r="G25" s="338">
        <v>0</v>
      </c>
      <c r="H25" s="393">
        <f>B25+D25+F25</f>
        <v>0</v>
      </c>
      <c r="I25" s="388">
        <f>C25+E25+G25</f>
        <v>0</v>
      </c>
    </row>
    <row r="26" spans="1:9" ht="13.8" x14ac:dyDescent="0.25">
      <c r="A26" s="394" t="s">
        <v>311</v>
      </c>
      <c r="B26" s="48">
        <v>0</v>
      </c>
      <c r="C26" s="338">
        <v>0</v>
      </c>
      <c r="D26" s="48">
        <v>0</v>
      </c>
      <c r="E26" s="338">
        <v>0</v>
      </c>
      <c r="F26" s="48">
        <v>0</v>
      </c>
      <c r="G26" s="338">
        <v>0</v>
      </c>
      <c r="H26" s="393">
        <f t="shared" ref="H26:H28" si="3">B26+D26+F26</f>
        <v>0</v>
      </c>
      <c r="I26" s="388">
        <f t="shared" ref="I26:I28" si="4">C26+E26+G26</f>
        <v>0</v>
      </c>
    </row>
    <row r="27" spans="1:9" ht="21" customHeight="1" x14ac:dyDescent="0.25">
      <c r="A27" s="395" t="s">
        <v>312</v>
      </c>
      <c r="B27" s="48">
        <v>0</v>
      </c>
      <c r="C27" s="338">
        <v>0</v>
      </c>
      <c r="D27" s="48">
        <v>0</v>
      </c>
      <c r="E27" s="338">
        <v>0</v>
      </c>
      <c r="F27" s="48">
        <v>0</v>
      </c>
      <c r="G27" s="338">
        <v>0</v>
      </c>
      <c r="H27" s="393">
        <f t="shared" si="3"/>
        <v>0</v>
      </c>
      <c r="I27" s="388">
        <f t="shared" si="4"/>
        <v>0</v>
      </c>
    </row>
    <row r="28" spans="1:9" ht="21" customHeight="1" thickBot="1" x14ac:dyDescent="0.3">
      <c r="A28" s="396" t="s">
        <v>313</v>
      </c>
      <c r="B28" s="397">
        <v>0</v>
      </c>
      <c r="C28" s="340">
        <v>0</v>
      </c>
      <c r="D28" s="397">
        <v>0</v>
      </c>
      <c r="E28" s="340">
        <v>0</v>
      </c>
      <c r="F28" s="397">
        <v>0</v>
      </c>
      <c r="G28" s="340">
        <v>0</v>
      </c>
      <c r="H28" s="403">
        <f t="shared" si="3"/>
        <v>0</v>
      </c>
      <c r="I28" s="404">
        <f t="shared" si="4"/>
        <v>0</v>
      </c>
    </row>
    <row r="29" spans="1:9" ht="21" customHeight="1" thickBot="1" x14ac:dyDescent="0.3">
      <c r="A29" s="398" t="s">
        <v>314</v>
      </c>
      <c r="B29" s="399">
        <v>0</v>
      </c>
      <c r="C29" s="400">
        <f t="shared" ref="C29:I29" si="5">SUM(C25:C28)</f>
        <v>0</v>
      </c>
      <c r="D29" s="399">
        <f t="shared" si="5"/>
        <v>0</v>
      </c>
      <c r="E29" s="400">
        <f t="shared" si="5"/>
        <v>0</v>
      </c>
      <c r="F29" s="399">
        <f t="shared" si="5"/>
        <v>0</v>
      </c>
      <c r="G29" s="400">
        <f t="shared" si="5"/>
        <v>0</v>
      </c>
      <c r="H29" s="399">
        <f t="shared" si="5"/>
        <v>0</v>
      </c>
      <c r="I29" s="400">
        <f t="shared" si="5"/>
        <v>0</v>
      </c>
    </row>
    <row r="30" spans="1:9" ht="14.4" thickBot="1" x14ac:dyDescent="0.3">
      <c r="A30" s="42"/>
      <c r="B30" s="42"/>
      <c r="C30" s="42"/>
      <c r="D30" s="42"/>
      <c r="E30" s="42"/>
      <c r="F30" s="42"/>
      <c r="G30" s="42"/>
      <c r="H30" s="42"/>
      <c r="I30" s="42"/>
    </row>
    <row r="31" spans="1:9" ht="21" customHeight="1" thickBot="1" x14ac:dyDescent="0.3">
      <c r="A31" s="401" t="s">
        <v>315</v>
      </c>
      <c r="B31" s="342">
        <v>0</v>
      </c>
      <c r="C31" s="342">
        <v>0</v>
      </c>
      <c r="D31" s="342">
        <v>0</v>
      </c>
      <c r="E31" s="342">
        <v>0</v>
      </c>
      <c r="F31" s="342">
        <v>0</v>
      </c>
      <c r="G31" s="342">
        <v>0</v>
      </c>
      <c r="H31" s="342">
        <v>0</v>
      </c>
      <c r="I31" s="342">
        <v>0</v>
      </c>
    </row>
    <row r="32" spans="1:9" ht="13.8" x14ac:dyDescent="0.25">
      <c r="A32" s="42"/>
      <c r="B32" s="42"/>
      <c r="C32" s="42"/>
      <c r="D32" s="42"/>
      <c r="E32" s="42"/>
      <c r="F32" s="42"/>
      <c r="G32" s="42"/>
      <c r="H32" s="42"/>
      <c r="I32" s="42"/>
    </row>
    <row r="33" spans="1:9" ht="13.8" x14ac:dyDescent="0.25">
      <c r="A33" s="42" t="s">
        <v>316</v>
      </c>
      <c r="B33" s="42"/>
      <c r="C33" s="42"/>
      <c r="D33" s="42"/>
      <c r="E33" s="42"/>
      <c r="F33" s="42"/>
      <c r="G33" s="42"/>
      <c r="H33" s="42"/>
      <c r="I33" s="42"/>
    </row>
    <row r="34" spans="1:9" ht="13.8" x14ac:dyDescent="0.25">
      <c r="A34" s="43"/>
      <c r="B34" s="42"/>
      <c r="C34" s="42"/>
      <c r="D34" s="42"/>
      <c r="E34" s="42"/>
      <c r="F34" s="42"/>
      <c r="G34" s="43"/>
      <c r="H34" s="43"/>
      <c r="I34" s="43"/>
    </row>
    <row r="35" spans="1:9" ht="21.75" customHeight="1" thickBot="1" x14ac:dyDescent="0.3">
      <c r="A35" s="390" t="s">
        <v>318</v>
      </c>
      <c r="B35" s="42"/>
      <c r="C35" s="42"/>
      <c r="D35" s="42"/>
      <c r="E35" s="42"/>
      <c r="F35" s="42"/>
      <c r="G35" s="42"/>
      <c r="H35" s="42"/>
      <c r="I35" s="42"/>
    </row>
    <row r="36" spans="1:9" ht="21.75" customHeight="1" x14ac:dyDescent="0.25">
      <c r="A36" s="391"/>
      <c r="B36" s="624" t="s">
        <v>307</v>
      </c>
      <c r="C36" s="625"/>
      <c r="D36" s="624" t="s">
        <v>308</v>
      </c>
      <c r="E36" s="625"/>
      <c r="F36" s="624" t="s">
        <v>12</v>
      </c>
      <c r="G36" s="625"/>
      <c r="H36" s="624" t="s">
        <v>13</v>
      </c>
      <c r="I36" s="625"/>
    </row>
    <row r="37" spans="1:9" ht="24.75" customHeight="1" x14ac:dyDescent="0.25">
      <c r="A37" s="392" t="s">
        <v>309</v>
      </c>
      <c r="B37" s="393" t="s">
        <v>15</v>
      </c>
      <c r="C37" s="388" t="s">
        <v>16</v>
      </c>
      <c r="D37" s="393" t="s">
        <v>15</v>
      </c>
      <c r="E37" s="388" t="s">
        <v>16</v>
      </c>
      <c r="F37" s="393" t="s">
        <v>15</v>
      </c>
      <c r="G37" s="388" t="s">
        <v>16</v>
      </c>
      <c r="H37" s="393" t="s">
        <v>15</v>
      </c>
      <c r="I37" s="388" t="s">
        <v>16</v>
      </c>
    </row>
    <row r="38" spans="1:9" ht="21" customHeight="1" x14ac:dyDescent="0.25">
      <c r="A38" s="394" t="s">
        <v>310</v>
      </c>
      <c r="B38" s="48">
        <v>32</v>
      </c>
      <c r="C38" s="338">
        <v>0</v>
      </c>
      <c r="D38" s="48">
        <v>1</v>
      </c>
      <c r="E38" s="338">
        <v>0</v>
      </c>
      <c r="F38" s="48">
        <v>0</v>
      </c>
      <c r="G38" s="338">
        <v>0</v>
      </c>
      <c r="H38" s="393">
        <f>B38+D38+F38</f>
        <v>33</v>
      </c>
      <c r="I38" s="388">
        <f>C38+E38+G38</f>
        <v>0</v>
      </c>
    </row>
    <row r="39" spans="1:9" ht="21" customHeight="1" x14ac:dyDescent="0.25">
      <c r="A39" s="394" t="s">
        <v>311</v>
      </c>
      <c r="B39" s="48">
        <v>0</v>
      </c>
      <c r="C39" s="338">
        <v>0</v>
      </c>
      <c r="D39" s="48">
        <v>0</v>
      </c>
      <c r="E39" s="338">
        <v>0</v>
      </c>
      <c r="F39" s="48">
        <v>0</v>
      </c>
      <c r="G39" s="338">
        <v>0</v>
      </c>
      <c r="H39" s="393">
        <f t="shared" ref="H39:H41" si="6">B39+D39+F39</f>
        <v>0</v>
      </c>
      <c r="I39" s="388">
        <f t="shared" ref="I39:I41" si="7">C39+E39+G39</f>
        <v>0</v>
      </c>
    </row>
    <row r="40" spans="1:9" ht="21" customHeight="1" x14ac:dyDescent="0.25">
      <c r="A40" s="395" t="s">
        <v>312</v>
      </c>
      <c r="B40" s="48">
        <v>0</v>
      </c>
      <c r="C40" s="338">
        <v>0</v>
      </c>
      <c r="D40" s="48">
        <v>0</v>
      </c>
      <c r="E40" s="338">
        <v>0</v>
      </c>
      <c r="F40" s="48">
        <v>0</v>
      </c>
      <c r="G40" s="338">
        <v>0</v>
      </c>
      <c r="H40" s="393">
        <f t="shared" si="6"/>
        <v>0</v>
      </c>
      <c r="I40" s="388">
        <f t="shared" si="7"/>
        <v>0</v>
      </c>
    </row>
    <row r="41" spans="1:9" ht="21" customHeight="1" thickBot="1" x14ac:dyDescent="0.3">
      <c r="A41" s="396" t="s">
        <v>313</v>
      </c>
      <c r="B41" s="397">
        <v>0</v>
      </c>
      <c r="C41" s="340">
        <v>0</v>
      </c>
      <c r="D41" s="397">
        <v>0</v>
      </c>
      <c r="E41" s="340">
        <v>0</v>
      </c>
      <c r="F41" s="397">
        <v>0</v>
      </c>
      <c r="G41" s="340">
        <v>0</v>
      </c>
      <c r="H41" s="403">
        <f t="shared" si="6"/>
        <v>0</v>
      </c>
      <c r="I41" s="404">
        <f t="shared" si="7"/>
        <v>0</v>
      </c>
    </row>
    <row r="42" spans="1:9" ht="21" customHeight="1" thickBot="1" x14ac:dyDescent="0.3">
      <c r="A42" s="398" t="s">
        <v>314</v>
      </c>
      <c r="B42" s="399">
        <f>SUM(B38:B41)</f>
        <v>32</v>
      </c>
      <c r="C42" s="400">
        <f t="shared" ref="C42:I42" si="8">SUM(C38:C41)</f>
        <v>0</v>
      </c>
      <c r="D42" s="399">
        <f t="shared" si="8"/>
        <v>1</v>
      </c>
      <c r="E42" s="400">
        <f t="shared" si="8"/>
        <v>0</v>
      </c>
      <c r="F42" s="399">
        <f t="shared" si="8"/>
        <v>0</v>
      </c>
      <c r="G42" s="400">
        <f t="shared" si="8"/>
        <v>0</v>
      </c>
      <c r="H42" s="399">
        <f t="shared" si="8"/>
        <v>33</v>
      </c>
      <c r="I42" s="400">
        <f t="shared" si="8"/>
        <v>0</v>
      </c>
    </row>
    <row r="43" spans="1:9" ht="14.4" thickBot="1" x14ac:dyDescent="0.3">
      <c r="A43" s="42"/>
      <c r="B43" s="42"/>
      <c r="C43" s="42"/>
      <c r="D43" s="42"/>
      <c r="E43" s="42"/>
      <c r="F43" s="42"/>
      <c r="G43" s="42"/>
      <c r="H43" s="42"/>
      <c r="I43" s="42"/>
    </row>
    <row r="44" spans="1:9" ht="21" customHeight="1" thickBot="1" x14ac:dyDescent="0.3">
      <c r="A44" s="401" t="s">
        <v>315</v>
      </c>
      <c r="B44" s="342">
        <v>1</v>
      </c>
      <c r="C44" s="342">
        <v>0</v>
      </c>
      <c r="D44" s="342">
        <v>1</v>
      </c>
      <c r="E44" s="342">
        <v>0</v>
      </c>
      <c r="F44" s="342">
        <v>0</v>
      </c>
      <c r="G44" s="342">
        <v>0</v>
      </c>
      <c r="H44" s="342">
        <v>2</v>
      </c>
      <c r="I44" s="342">
        <v>0</v>
      </c>
    </row>
    <row r="45" spans="1:9" ht="13.8" x14ac:dyDescent="0.25">
      <c r="A45" s="42"/>
      <c r="B45" s="42"/>
      <c r="C45" s="42"/>
      <c r="D45" s="42"/>
      <c r="E45" s="42"/>
      <c r="F45" s="42"/>
      <c r="G45" s="42"/>
      <c r="H45" s="42"/>
      <c r="I45" s="42"/>
    </row>
    <row r="46" spans="1:9" ht="13.8" x14ac:dyDescent="0.25">
      <c r="A46" s="42" t="s">
        <v>316</v>
      </c>
      <c r="B46" s="42"/>
      <c r="C46" s="42"/>
      <c r="D46" s="42"/>
      <c r="E46" s="42"/>
      <c r="F46" s="42"/>
      <c r="G46" s="42"/>
      <c r="H46" s="42"/>
      <c r="I46" s="42"/>
    </row>
    <row r="47" spans="1:9" ht="13.8" x14ac:dyDescent="0.25">
      <c r="A47" s="43"/>
      <c r="B47" s="42"/>
      <c r="C47" s="42"/>
      <c r="D47" s="42"/>
      <c r="E47" s="42"/>
      <c r="F47" s="42"/>
      <c r="G47" s="43"/>
      <c r="H47" s="43"/>
      <c r="I47" s="43"/>
    </row>
    <row r="48" spans="1:9" ht="21.75" customHeight="1" thickBot="1" x14ac:dyDescent="0.3">
      <c r="A48" s="390" t="s">
        <v>319</v>
      </c>
      <c r="B48" s="42"/>
      <c r="C48" s="42"/>
      <c r="D48" s="42"/>
      <c r="E48" s="42"/>
      <c r="F48" s="42"/>
      <c r="G48" s="42"/>
      <c r="H48" s="42"/>
      <c r="I48" s="42"/>
    </row>
    <row r="49" spans="1:9" ht="21.75" customHeight="1" x14ac:dyDescent="0.25">
      <c r="A49" s="391"/>
      <c r="B49" s="624" t="s">
        <v>307</v>
      </c>
      <c r="C49" s="625"/>
      <c r="D49" s="624" t="s">
        <v>308</v>
      </c>
      <c r="E49" s="625"/>
      <c r="F49" s="624" t="s">
        <v>12</v>
      </c>
      <c r="G49" s="625"/>
      <c r="H49" s="624" t="s">
        <v>13</v>
      </c>
      <c r="I49" s="625"/>
    </row>
    <row r="50" spans="1:9" ht="24.75" customHeight="1" x14ac:dyDescent="0.25">
      <c r="A50" s="392" t="s">
        <v>309</v>
      </c>
      <c r="B50" s="393" t="s">
        <v>15</v>
      </c>
      <c r="C50" s="388" t="s">
        <v>16</v>
      </c>
      <c r="D50" s="393" t="s">
        <v>15</v>
      </c>
      <c r="E50" s="388" t="s">
        <v>16</v>
      </c>
      <c r="F50" s="393" t="s">
        <v>15</v>
      </c>
      <c r="G50" s="388" t="s">
        <v>16</v>
      </c>
      <c r="H50" s="393" t="s">
        <v>15</v>
      </c>
      <c r="I50" s="388" t="s">
        <v>16</v>
      </c>
    </row>
    <row r="51" spans="1:9" ht="21" customHeight="1" x14ac:dyDescent="0.25">
      <c r="A51" s="394" t="s">
        <v>310</v>
      </c>
      <c r="B51" s="48">
        <v>0</v>
      </c>
      <c r="C51" s="338">
        <v>0</v>
      </c>
      <c r="D51" s="48">
        <v>0</v>
      </c>
      <c r="E51" s="338">
        <v>0</v>
      </c>
      <c r="F51" s="48">
        <v>0</v>
      </c>
      <c r="G51" s="338">
        <v>0</v>
      </c>
      <c r="H51" s="393">
        <f>B51+D51+F51</f>
        <v>0</v>
      </c>
      <c r="I51" s="388">
        <f>C51+E51+G51</f>
        <v>0</v>
      </c>
    </row>
    <row r="52" spans="1:9" ht="21" customHeight="1" x14ac:dyDescent="0.25">
      <c r="A52" s="394" t="s">
        <v>311</v>
      </c>
      <c r="B52" s="48">
        <v>0</v>
      </c>
      <c r="C52" s="338">
        <v>0</v>
      </c>
      <c r="D52" s="48">
        <v>0</v>
      </c>
      <c r="E52" s="338">
        <v>0</v>
      </c>
      <c r="F52" s="48">
        <v>0</v>
      </c>
      <c r="G52" s="338">
        <v>0</v>
      </c>
      <c r="H52" s="393">
        <f t="shared" ref="H52:H54" si="9">B52+D52+F52</f>
        <v>0</v>
      </c>
      <c r="I52" s="388">
        <f t="shared" ref="I52:I54" si="10">C52+E52+G52</f>
        <v>0</v>
      </c>
    </row>
    <row r="53" spans="1:9" ht="21" customHeight="1" x14ac:dyDescent="0.25">
      <c r="A53" s="395" t="s">
        <v>312</v>
      </c>
      <c r="B53" s="48">
        <v>0</v>
      </c>
      <c r="C53" s="338">
        <v>0</v>
      </c>
      <c r="D53" s="48">
        <v>0</v>
      </c>
      <c r="E53" s="338">
        <v>0</v>
      </c>
      <c r="F53" s="48">
        <v>0</v>
      </c>
      <c r="G53" s="338">
        <v>0</v>
      </c>
      <c r="H53" s="393">
        <f t="shared" si="9"/>
        <v>0</v>
      </c>
      <c r="I53" s="388">
        <f t="shared" si="10"/>
        <v>0</v>
      </c>
    </row>
    <row r="54" spans="1:9" ht="21" customHeight="1" thickBot="1" x14ac:dyDescent="0.3">
      <c r="A54" s="396" t="s">
        <v>313</v>
      </c>
      <c r="B54" s="397">
        <v>0</v>
      </c>
      <c r="C54" s="340">
        <v>0</v>
      </c>
      <c r="D54" s="397">
        <v>0</v>
      </c>
      <c r="E54" s="340">
        <v>0</v>
      </c>
      <c r="F54" s="397">
        <v>0</v>
      </c>
      <c r="G54" s="340">
        <v>0</v>
      </c>
      <c r="H54" s="403">
        <f t="shared" si="9"/>
        <v>0</v>
      </c>
      <c r="I54" s="404">
        <f t="shared" si="10"/>
        <v>0</v>
      </c>
    </row>
    <row r="55" spans="1:9" ht="21" customHeight="1" thickBot="1" x14ac:dyDescent="0.3">
      <c r="A55" s="398" t="s">
        <v>314</v>
      </c>
      <c r="B55" s="399">
        <f>SUM(B51:B54)</f>
        <v>0</v>
      </c>
      <c r="C55" s="400">
        <f t="shared" ref="C55:I55" si="11">SUM(C51:C54)</f>
        <v>0</v>
      </c>
      <c r="D55" s="399">
        <f t="shared" si="11"/>
        <v>0</v>
      </c>
      <c r="E55" s="400">
        <f t="shared" si="11"/>
        <v>0</v>
      </c>
      <c r="F55" s="399">
        <f t="shared" si="11"/>
        <v>0</v>
      </c>
      <c r="G55" s="400">
        <f t="shared" si="11"/>
        <v>0</v>
      </c>
      <c r="H55" s="399">
        <f t="shared" si="11"/>
        <v>0</v>
      </c>
      <c r="I55" s="400">
        <f t="shared" si="11"/>
        <v>0</v>
      </c>
    </row>
    <row r="56" spans="1:9" ht="14.4" thickBot="1" x14ac:dyDescent="0.3">
      <c r="A56" s="42"/>
      <c r="B56" s="42"/>
      <c r="C56" s="42"/>
      <c r="D56" s="42"/>
      <c r="E56" s="42"/>
      <c r="F56" s="42"/>
      <c r="G56" s="42"/>
      <c r="H56" s="42"/>
      <c r="I56" s="42"/>
    </row>
    <row r="57" spans="1:9" ht="21" customHeight="1" thickBot="1" x14ac:dyDescent="0.3">
      <c r="A57" s="401" t="s">
        <v>315</v>
      </c>
      <c r="B57" s="342">
        <v>0</v>
      </c>
      <c r="C57" s="342">
        <v>0</v>
      </c>
      <c r="D57" s="342">
        <v>0</v>
      </c>
      <c r="E57" s="342">
        <v>0</v>
      </c>
      <c r="F57" s="342">
        <v>0</v>
      </c>
      <c r="G57" s="342">
        <v>0</v>
      </c>
      <c r="H57" s="342">
        <v>0</v>
      </c>
      <c r="I57" s="342">
        <v>0</v>
      </c>
    </row>
    <row r="58" spans="1:9" ht="13.8" x14ac:dyDescent="0.25">
      <c r="A58" s="42"/>
      <c r="B58" s="42"/>
      <c r="C58" s="42"/>
      <c r="D58" s="42"/>
      <c r="E58" s="42"/>
      <c r="F58" s="42"/>
      <c r="G58" s="42"/>
      <c r="H58" s="42"/>
      <c r="I58" s="42"/>
    </row>
    <row r="59" spans="1:9" ht="13.8" x14ac:dyDescent="0.25">
      <c r="A59" s="42" t="s">
        <v>316</v>
      </c>
      <c r="B59" s="42"/>
      <c r="C59" s="42"/>
      <c r="D59" s="42"/>
      <c r="E59" s="42"/>
      <c r="F59" s="42"/>
      <c r="G59" s="42"/>
      <c r="H59" s="42"/>
      <c r="I59" s="42"/>
    </row>
    <row r="60" spans="1:9" ht="13.8" x14ac:dyDescent="0.25">
      <c r="A60" s="43"/>
      <c r="B60" s="42"/>
      <c r="C60" s="42"/>
      <c r="D60" s="42"/>
      <c r="E60" s="42"/>
      <c r="F60" s="42"/>
      <c r="G60" s="43"/>
      <c r="H60" s="43"/>
      <c r="I60" s="43"/>
    </row>
    <row r="61" spans="1:9" ht="21.75" customHeight="1" thickBot="1" x14ac:dyDescent="0.3">
      <c r="A61" s="390" t="s">
        <v>320</v>
      </c>
      <c r="B61" s="42"/>
      <c r="C61" s="42"/>
      <c r="D61" s="42"/>
      <c r="E61" s="42"/>
      <c r="F61" s="42"/>
      <c r="G61" s="42"/>
      <c r="H61" s="42"/>
      <c r="I61" s="42"/>
    </row>
    <row r="62" spans="1:9" ht="21.75" customHeight="1" x14ac:dyDescent="0.25">
      <c r="A62" s="391"/>
      <c r="B62" s="624" t="s">
        <v>307</v>
      </c>
      <c r="C62" s="625"/>
      <c r="D62" s="624" t="s">
        <v>308</v>
      </c>
      <c r="E62" s="625"/>
      <c r="F62" s="624" t="s">
        <v>12</v>
      </c>
      <c r="G62" s="625"/>
      <c r="H62" s="624" t="s">
        <v>13</v>
      </c>
      <c r="I62" s="625"/>
    </row>
    <row r="63" spans="1:9" ht="24.75" customHeight="1" x14ac:dyDescent="0.25">
      <c r="A63" s="392" t="s">
        <v>309</v>
      </c>
      <c r="B63" s="393" t="s">
        <v>15</v>
      </c>
      <c r="C63" s="388" t="s">
        <v>16</v>
      </c>
      <c r="D63" s="393" t="s">
        <v>15</v>
      </c>
      <c r="E63" s="388" t="s">
        <v>16</v>
      </c>
      <c r="F63" s="393" t="s">
        <v>15</v>
      </c>
      <c r="G63" s="388" t="s">
        <v>16</v>
      </c>
      <c r="H63" s="393" t="s">
        <v>15</v>
      </c>
      <c r="I63" s="388" t="s">
        <v>16</v>
      </c>
    </row>
    <row r="64" spans="1:9" ht="21" customHeight="1" x14ac:dyDescent="0.25">
      <c r="A64" s="394" t="s">
        <v>310</v>
      </c>
      <c r="B64" s="48">
        <v>0</v>
      </c>
      <c r="C64" s="338">
        <v>0</v>
      </c>
      <c r="D64" s="48">
        <v>0</v>
      </c>
      <c r="E64" s="338">
        <v>0</v>
      </c>
      <c r="F64" s="48">
        <v>0</v>
      </c>
      <c r="G64" s="338">
        <v>0</v>
      </c>
      <c r="H64" s="393">
        <f>B64+D64+F64</f>
        <v>0</v>
      </c>
      <c r="I64" s="388">
        <f>C64+E64+G64</f>
        <v>0</v>
      </c>
    </row>
    <row r="65" spans="1:9" ht="21" customHeight="1" x14ac:dyDescent="0.25">
      <c r="A65" s="394" t="s">
        <v>311</v>
      </c>
      <c r="B65" s="48">
        <v>0</v>
      </c>
      <c r="C65" s="338">
        <v>0</v>
      </c>
      <c r="D65" s="48">
        <v>0</v>
      </c>
      <c r="E65" s="338">
        <v>0</v>
      </c>
      <c r="F65" s="48">
        <v>0</v>
      </c>
      <c r="G65" s="338">
        <v>0</v>
      </c>
      <c r="H65" s="393">
        <f t="shared" ref="H65:H67" si="12">B65+D65+F65</f>
        <v>0</v>
      </c>
      <c r="I65" s="388">
        <f t="shared" ref="I65:I67" si="13">C65+E65+G65</f>
        <v>0</v>
      </c>
    </row>
    <row r="66" spans="1:9" ht="21" customHeight="1" x14ac:dyDescent="0.25">
      <c r="A66" s="395" t="s">
        <v>312</v>
      </c>
      <c r="B66" s="48">
        <v>0</v>
      </c>
      <c r="C66" s="338">
        <v>0</v>
      </c>
      <c r="D66" s="48">
        <v>0</v>
      </c>
      <c r="E66" s="338">
        <v>0</v>
      </c>
      <c r="F66" s="48">
        <v>0</v>
      </c>
      <c r="G66" s="338">
        <v>0</v>
      </c>
      <c r="H66" s="393">
        <f t="shared" si="12"/>
        <v>0</v>
      </c>
      <c r="I66" s="388">
        <f t="shared" si="13"/>
        <v>0</v>
      </c>
    </row>
    <row r="67" spans="1:9" ht="21" customHeight="1" thickBot="1" x14ac:dyDescent="0.3">
      <c r="A67" s="396" t="s">
        <v>313</v>
      </c>
      <c r="B67" s="397">
        <v>0</v>
      </c>
      <c r="C67" s="340">
        <v>0</v>
      </c>
      <c r="D67" s="397">
        <v>0</v>
      </c>
      <c r="E67" s="340">
        <v>0</v>
      </c>
      <c r="F67" s="397">
        <v>0</v>
      </c>
      <c r="G67" s="340">
        <v>0</v>
      </c>
      <c r="H67" s="403">
        <f t="shared" si="12"/>
        <v>0</v>
      </c>
      <c r="I67" s="404">
        <f t="shared" si="13"/>
        <v>0</v>
      </c>
    </row>
    <row r="68" spans="1:9" ht="21" customHeight="1" thickBot="1" x14ac:dyDescent="0.3">
      <c r="A68" s="398" t="s">
        <v>314</v>
      </c>
      <c r="B68" s="399">
        <f>SUM(B64:B67)</f>
        <v>0</v>
      </c>
      <c r="C68" s="400">
        <f t="shared" ref="C68:I68" si="14">SUM(C64:C67)</f>
        <v>0</v>
      </c>
      <c r="D68" s="399">
        <f t="shared" si="14"/>
        <v>0</v>
      </c>
      <c r="E68" s="400">
        <f t="shared" si="14"/>
        <v>0</v>
      </c>
      <c r="F68" s="399">
        <f t="shared" si="14"/>
        <v>0</v>
      </c>
      <c r="G68" s="400">
        <f t="shared" si="14"/>
        <v>0</v>
      </c>
      <c r="H68" s="399">
        <f t="shared" si="14"/>
        <v>0</v>
      </c>
      <c r="I68" s="400">
        <f t="shared" si="14"/>
        <v>0</v>
      </c>
    </row>
    <row r="69" spans="1:9" ht="14.4" thickBot="1" x14ac:dyDescent="0.3">
      <c r="A69" s="42"/>
      <c r="B69" s="42"/>
      <c r="C69" s="42"/>
      <c r="D69" s="42"/>
      <c r="E69" s="42"/>
      <c r="F69" s="42"/>
      <c r="G69" s="42"/>
      <c r="H69" s="42"/>
      <c r="I69" s="42"/>
    </row>
    <row r="70" spans="1:9" ht="21" customHeight="1" thickBot="1" x14ac:dyDescent="0.3">
      <c r="A70" s="401" t="s">
        <v>315</v>
      </c>
      <c r="B70" s="342">
        <v>0</v>
      </c>
      <c r="C70" s="342">
        <v>0</v>
      </c>
      <c r="D70" s="342">
        <v>0</v>
      </c>
      <c r="E70" s="342">
        <v>0</v>
      </c>
      <c r="F70" s="342">
        <v>0</v>
      </c>
      <c r="G70" s="342">
        <v>0</v>
      </c>
      <c r="H70" s="342">
        <v>0</v>
      </c>
      <c r="I70" s="342">
        <v>0</v>
      </c>
    </row>
    <row r="71" spans="1:9" ht="13.8" x14ac:dyDescent="0.25">
      <c r="A71" s="42"/>
      <c r="B71" s="42"/>
      <c r="C71" s="42"/>
      <c r="D71" s="42"/>
      <c r="E71" s="42"/>
      <c r="F71" s="42"/>
      <c r="G71" s="42"/>
      <c r="H71" s="42"/>
      <c r="I71" s="42"/>
    </row>
    <row r="72" spans="1:9" ht="13.8" x14ac:dyDescent="0.25">
      <c r="A72" s="42" t="s">
        <v>316</v>
      </c>
      <c r="B72" s="42"/>
      <c r="C72" s="42"/>
      <c r="D72" s="42"/>
      <c r="E72" s="42"/>
      <c r="F72" s="42"/>
      <c r="G72" s="42"/>
      <c r="H72" s="42"/>
      <c r="I72" s="42"/>
    </row>
    <row r="73" spans="1:9" ht="13.8" x14ac:dyDescent="0.25">
      <c r="A73" s="43"/>
      <c r="B73" s="42"/>
      <c r="C73" s="42"/>
      <c r="D73" s="42"/>
      <c r="E73" s="42"/>
      <c r="F73" s="42"/>
      <c r="G73" s="43"/>
      <c r="H73" s="43"/>
      <c r="I73" s="43"/>
    </row>
    <row r="74" spans="1:9" ht="21.75" customHeight="1" thickBot="1" x14ac:dyDescent="0.3">
      <c r="A74" s="390" t="s">
        <v>321</v>
      </c>
      <c r="B74" s="42"/>
      <c r="C74" s="42"/>
      <c r="D74" s="42"/>
      <c r="E74" s="42"/>
      <c r="F74" s="42"/>
      <c r="G74" s="42"/>
      <c r="H74" s="42"/>
      <c r="I74" s="42"/>
    </row>
    <row r="75" spans="1:9" ht="21.75" customHeight="1" x14ac:dyDescent="0.25">
      <c r="A75" s="391"/>
      <c r="B75" s="624" t="s">
        <v>307</v>
      </c>
      <c r="C75" s="625"/>
      <c r="D75" s="624" t="s">
        <v>308</v>
      </c>
      <c r="E75" s="625"/>
      <c r="F75" s="624" t="s">
        <v>12</v>
      </c>
      <c r="G75" s="625"/>
      <c r="H75" s="624" t="s">
        <v>13</v>
      </c>
      <c r="I75" s="625"/>
    </row>
    <row r="76" spans="1:9" ht="24.75" customHeight="1" x14ac:dyDescent="0.25">
      <c r="A76" s="392" t="s">
        <v>309</v>
      </c>
      <c r="B76" s="393" t="s">
        <v>15</v>
      </c>
      <c r="C76" s="388" t="s">
        <v>16</v>
      </c>
      <c r="D76" s="393" t="s">
        <v>15</v>
      </c>
      <c r="E76" s="388" t="s">
        <v>16</v>
      </c>
      <c r="F76" s="393" t="s">
        <v>15</v>
      </c>
      <c r="G76" s="388" t="s">
        <v>16</v>
      </c>
      <c r="H76" s="393" t="s">
        <v>15</v>
      </c>
      <c r="I76" s="388" t="s">
        <v>16</v>
      </c>
    </row>
    <row r="77" spans="1:9" ht="21" customHeight="1" x14ac:dyDescent="0.25">
      <c r="A77" s="394" t="s">
        <v>310</v>
      </c>
      <c r="B77" s="48">
        <v>0</v>
      </c>
      <c r="C77" s="338">
        <v>0</v>
      </c>
      <c r="D77" s="48">
        <v>0</v>
      </c>
      <c r="E77" s="338">
        <v>0</v>
      </c>
      <c r="F77" s="48">
        <v>0</v>
      </c>
      <c r="G77" s="338">
        <v>0</v>
      </c>
      <c r="H77" s="393">
        <f>B77+D77+F77</f>
        <v>0</v>
      </c>
      <c r="I77" s="388">
        <f>C77+E77+G77</f>
        <v>0</v>
      </c>
    </row>
    <row r="78" spans="1:9" ht="21" customHeight="1" x14ac:dyDescent="0.25">
      <c r="A78" s="394" t="s">
        <v>311</v>
      </c>
      <c r="B78" s="48">
        <v>0</v>
      </c>
      <c r="C78" s="338">
        <v>0</v>
      </c>
      <c r="D78" s="48">
        <v>0</v>
      </c>
      <c r="E78" s="338">
        <v>0</v>
      </c>
      <c r="F78" s="48">
        <v>0</v>
      </c>
      <c r="G78" s="338">
        <v>0</v>
      </c>
      <c r="H78" s="393">
        <f t="shared" ref="H78:H80" si="15">B78+D78+F78</f>
        <v>0</v>
      </c>
      <c r="I78" s="388">
        <f t="shared" ref="I78:I80" si="16">C78+E78+G78</f>
        <v>0</v>
      </c>
    </row>
    <row r="79" spans="1:9" ht="21" customHeight="1" x14ac:dyDescent="0.25">
      <c r="A79" s="395" t="s">
        <v>312</v>
      </c>
      <c r="B79" s="48">
        <v>0</v>
      </c>
      <c r="C79" s="338">
        <v>0</v>
      </c>
      <c r="D79" s="48">
        <v>0</v>
      </c>
      <c r="E79" s="338">
        <v>0</v>
      </c>
      <c r="F79" s="48">
        <v>0</v>
      </c>
      <c r="G79" s="338">
        <v>0</v>
      </c>
      <c r="H79" s="393">
        <f t="shared" si="15"/>
        <v>0</v>
      </c>
      <c r="I79" s="388">
        <f t="shared" si="16"/>
        <v>0</v>
      </c>
    </row>
    <row r="80" spans="1:9" ht="21" customHeight="1" thickBot="1" x14ac:dyDescent="0.3">
      <c r="A80" s="396" t="s">
        <v>313</v>
      </c>
      <c r="B80" s="397">
        <v>0</v>
      </c>
      <c r="C80" s="340">
        <v>0</v>
      </c>
      <c r="D80" s="397">
        <v>0</v>
      </c>
      <c r="E80" s="340">
        <v>0</v>
      </c>
      <c r="F80" s="397">
        <v>0</v>
      </c>
      <c r="G80" s="340">
        <v>0</v>
      </c>
      <c r="H80" s="403">
        <f t="shared" si="15"/>
        <v>0</v>
      </c>
      <c r="I80" s="404">
        <f t="shared" si="16"/>
        <v>0</v>
      </c>
    </row>
    <row r="81" spans="1:9" ht="21" customHeight="1" thickBot="1" x14ac:dyDescent="0.3">
      <c r="A81" s="398" t="s">
        <v>314</v>
      </c>
      <c r="B81" s="399">
        <f>SUM(B77:B80)</f>
        <v>0</v>
      </c>
      <c r="C81" s="400">
        <f t="shared" ref="C81:I81" si="17">SUM(C77:C80)</f>
        <v>0</v>
      </c>
      <c r="D81" s="399">
        <f t="shared" si="17"/>
        <v>0</v>
      </c>
      <c r="E81" s="400">
        <f t="shared" si="17"/>
        <v>0</v>
      </c>
      <c r="F81" s="399">
        <f t="shared" si="17"/>
        <v>0</v>
      </c>
      <c r="G81" s="400">
        <f t="shared" si="17"/>
        <v>0</v>
      </c>
      <c r="H81" s="399">
        <f t="shared" si="17"/>
        <v>0</v>
      </c>
      <c r="I81" s="400">
        <f t="shared" si="17"/>
        <v>0</v>
      </c>
    </row>
    <row r="82" spans="1:9" ht="14.4" thickBot="1" x14ac:dyDescent="0.3">
      <c r="A82" s="42"/>
      <c r="B82" s="42"/>
      <c r="C82" s="42"/>
      <c r="D82" s="42"/>
      <c r="E82" s="42"/>
      <c r="F82" s="42"/>
      <c r="G82" s="42"/>
      <c r="H82" s="42"/>
      <c r="I82" s="42"/>
    </row>
    <row r="83" spans="1:9" ht="21" customHeight="1" thickBot="1" x14ac:dyDescent="0.3">
      <c r="A83" s="401" t="s">
        <v>315</v>
      </c>
      <c r="B83" s="342">
        <v>0</v>
      </c>
      <c r="C83" s="342">
        <v>0</v>
      </c>
      <c r="D83" s="342">
        <v>0</v>
      </c>
      <c r="E83" s="342">
        <v>0</v>
      </c>
      <c r="F83" s="342">
        <v>0</v>
      </c>
      <c r="G83" s="342">
        <v>0</v>
      </c>
      <c r="H83" s="342">
        <v>0</v>
      </c>
      <c r="I83" s="342">
        <v>0</v>
      </c>
    </row>
    <row r="84" spans="1:9" ht="13.8" x14ac:dyDescent="0.25">
      <c r="A84" s="42"/>
      <c r="B84" s="42"/>
      <c r="C84" s="42"/>
      <c r="D84" s="42"/>
      <c r="E84" s="42"/>
      <c r="F84" s="42"/>
      <c r="G84" s="42"/>
      <c r="H84" s="42"/>
      <c r="I84" s="42"/>
    </row>
    <row r="85" spans="1:9" ht="13.8" x14ac:dyDescent="0.25">
      <c r="A85" s="42" t="s">
        <v>316</v>
      </c>
      <c r="B85" s="42"/>
      <c r="C85" s="42"/>
      <c r="D85" s="42"/>
      <c r="E85" s="42"/>
      <c r="F85" s="42"/>
      <c r="G85" s="42"/>
      <c r="H85" s="42"/>
      <c r="I85" s="42"/>
    </row>
    <row r="86" spans="1:9" ht="13.8" x14ac:dyDescent="0.25">
      <c r="A86" s="43"/>
      <c r="B86" s="42"/>
      <c r="C86" s="42"/>
      <c r="D86" s="42"/>
      <c r="E86" s="42"/>
      <c r="F86" s="42"/>
      <c r="G86" s="43"/>
      <c r="H86" s="43"/>
      <c r="I86" s="43"/>
    </row>
    <row r="87" spans="1:9" ht="21.75" customHeight="1" thickBot="1" x14ac:dyDescent="0.3">
      <c r="A87" s="390" t="s">
        <v>322</v>
      </c>
      <c r="B87" s="42"/>
      <c r="C87" s="42"/>
      <c r="D87" s="42"/>
      <c r="E87" s="42"/>
      <c r="F87" s="42"/>
      <c r="G87" s="42"/>
      <c r="H87" s="42"/>
      <c r="I87" s="42"/>
    </row>
    <row r="88" spans="1:9" ht="21.75" customHeight="1" x14ac:dyDescent="0.25">
      <c r="A88" s="391"/>
      <c r="B88" s="624" t="s">
        <v>307</v>
      </c>
      <c r="C88" s="625"/>
      <c r="D88" s="624" t="s">
        <v>308</v>
      </c>
      <c r="E88" s="625"/>
      <c r="F88" s="624" t="s">
        <v>12</v>
      </c>
      <c r="G88" s="625"/>
      <c r="H88" s="624" t="s">
        <v>13</v>
      </c>
      <c r="I88" s="625"/>
    </row>
    <row r="89" spans="1:9" ht="24.75" customHeight="1" x14ac:dyDescent="0.25">
      <c r="A89" s="392" t="s">
        <v>309</v>
      </c>
      <c r="B89" s="393" t="s">
        <v>15</v>
      </c>
      <c r="C89" s="388" t="s">
        <v>16</v>
      </c>
      <c r="D89" s="393" t="s">
        <v>15</v>
      </c>
      <c r="E89" s="388" t="s">
        <v>16</v>
      </c>
      <c r="F89" s="393" t="s">
        <v>15</v>
      </c>
      <c r="G89" s="388" t="s">
        <v>16</v>
      </c>
      <c r="H89" s="393" t="s">
        <v>15</v>
      </c>
      <c r="I89" s="388" t="s">
        <v>16</v>
      </c>
    </row>
    <row r="90" spans="1:9" ht="21" customHeight="1" x14ac:dyDescent="0.25">
      <c r="A90" s="394" t="s">
        <v>310</v>
      </c>
      <c r="B90" s="48">
        <v>0</v>
      </c>
      <c r="C90" s="338">
        <v>0</v>
      </c>
      <c r="D90" s="48">
        <v>0</v>
      </c>
      <c r="E90" s="338">
        <v>1</v>
      </c>
      <c r="F90" s="48">
        <v>0</v>
      </c>
      <c r="G90" s="338">
        <v>0</v>
      </c>
      <c r="H90" s="393">
        <f>B90+D90+F90</f>
        <v>0</v>
      </c>
      <c r="I90" s="388">
        <f>C90+E90+G90</f>
        <v>1</v>
      </c>
    </row>
    <row r="91" spans="1:9" ht="21" customHeight="1" x14ac:dyDescent="0.25">
      <c r="A91" s="394" t="s">
        <v>311</v>
      </c>
      <c r="B91" s="48">
        <v>0</v>
      </c>
      <c r="C91" s="338">
        <v>0</v>
      </c>
      <c r="D91" s="48">
        <v>0</v>
      </c>
      <c r="E91" s="338">
        <v>0</v>
      </c>
      <c r="F91" s="48">
        <v>0</v>
      </c>
      <c r="G91" s="338">
        <v>0</v>
      </c>
      <c r="H91" s="393">
        <f t="shared" ref="H91:H93" si="18">B91+D91+F91</f>
        <v>0</v>
      </c>
      <c r="I91" s="388">
        <f t="shared" ref="I91:I93" si="19">C91+E91+G91</f>
        <v>0</v>
      </c>
    </row>
    <row r="92" spans="1:9" ht="21" customHeight="1" x14ac:dyDescent="0.25">
      <c r="A92" s="395" t="s">
        <v>312</v>
      </c>
      <c r="B92" s="48">
        <v>0</v>
      </c>
      <c r="C92" s="338">
        <v>0</v>
      </c>
      <c r="D92" s="48">
        <v>0</v>
      </c>
      <c r="E92" s="338">
        <v>0</v>
      </c>
      <c r="F92" s="48">
        <v>0</v>
      </c>
      <c r="G92" s="338">
        <v>0</v>
      </c>
      <c r="H92" s="393">
        <f t="shared" si="18"/>
        <v>0</v>
      </c>
      <c r="I92" s="388">
        <f t="shared" si="19"/>
        <v>0</v>
      </c>
    </row>
    <row r="93" spans="1:9" ht="21" customHeight="1" thickBot="1" x14ac:dyDescent="0.3">
      <c r="A93" s="396" t="s">
        <v>313</v>
      </c>
      <c r="B93" s="397">
        <v>0</v>
      </c>
      <c r="C93" s="340">
        <v>0</v>
      </c>
      <c r="D93" s="397">
        <v>0</v>
      </c>
      <c r="E93" s="340">
        <v>0</v>
      </c>
      <c r="F93" s="397">
        <v>0</v>
      </c>
      <c r="G93" s="340">
        <v>0</v>
      </c>
      <c r="H93" s="403">
        <f t="shared" si="18"/>
        <v>0</v>
      </c>
      <c r="I93" s="404">
        <f t="shared" si="19"/>
        <v>0</v>
      </c>
    </row>
    <row r="94" spans="1:9" ht="21" customHeight="1" thickBot="1" x14ac:dyDescent="0.3">
      <c r="A94" s="398" t="s">
        <v>314</v>
      </c>
      <c r="B94" s="399">
        <f>SUM(B90:B93)</f>
        <v>0</v>
      </c>
      <c r="C94" s="400">
        <f t="shared" ref="C94:I94" si="20">SUM(C90:C93)</f>
        <v>0</v>
      </c>
      <c r="D94" s="399">
        <f t="shared" si="20"/>
        <v>0</v>
      </c>
      <c r="E94" s="400">
        <f t="shared" si="20"/>
        <v>1</v>
      </c>
      <c r="F94" s="399">
        <f t="shared" si="20"/>
        <v>0</v>
      </c>
      <c r="G94" s="400">
        <f t="shared" si="20"/>
        <v>0</v>
      </c>
      <c r="H94" s="399">
        <f t="shared" si="20"/>
        <v>0</v>
      </c>
      <c r="I94" s="400">
        <f t="shared" si="20"/>
        <v>1</v>
      </c>
    </row>
    <row r="95" spans="1:9" ht="14.4" thickBot="1" x14ac:dyDescent="0.3">
      <c r="A95" s="42"/>
      <c r="B95" s="42"/>
      <c r="C95" s="42"/>
      <c r="D95" s="42"/>
      <c r="E95" s="42"/>
      <c r="F95" s="42"/>
      <c r="G95" s="42"/>
      <c r="H95" s="42"/>
      <c r="I95" s="42"/>
    </row>
    <row r="96" spans="1:9" ht="21" customHeight="1" thickBot="1" x14ac:dyDescent="0.3">
      <c r="A96" s="401" t="s">
        <v>315</v>
      </c>
      <c r="B96" s="342">
        <v>0</v>
      </c>
      <c r="C96" s="342">
        <v>0</v>
      </c>
      <c r="D96" s="342">
        <v>0</v>
      </c>
      <c r="E96" s="342">
        <v>1</v>
      </c>
      <c r="F96" s="342">
        <v>0</v>
      </c>
      <c r="G96" s="342">
        <v>0</v>
      </c>
      <c r="H96" s="342">
        <v>0</v>
      </c>
      <c r="I96" s="342">
        <v>1</v>
      </c>
    </row>
    <row r="97" spans="1:9" ht="13.8" x14ac:dyDescent="0.25">
      <c r="A97" s="42"/>
      <c r="B97" s="42"/>
      <c r="C97" s="42"/>
      <c r="D97" s="42"/>
      <c r="E97" s="42"/>
      <c r="F97" s="42"/>
      <c r="G97" s="42"/>
      <c r="H97" s="42"/>
      <c r="I97" s="42"/>
    </row>
    <row r="98" spans="1:9" ht="13.8" x14ac:dyDescent="0.25">
      <c r="A98" s="42" t="s">
        <v>316</v>
      </c>
      <c r="B98" s="42"/>
      <c r="C98" s="42"/>
      <c r="D98" s="42"/>
      <c r="E98" s="42"/>
      <c r="F98" s="42"/>
      <c r="G98" s="42"/>
      <c r="H98" s="42"/>
      <c r="I98" s="42"/>
    </row>
    <row r="99" spans="1:9" ht="13.8" x14ac:dyDescent="0.25">
      <c r="A99" s="43"/>
      <c r="B99" s="42"/>
      <c r="C99" s="42"/>
      <c r="D99" s="42"/>
      <c r="E99" s="42"/>
      <c r="F99" s="42"/>
      <c r="G99" s="43"/>
      <c r="H99" s="43"/>
      <c r="I99" s="43"/>
    </row>
    <row r="100" spans="1:9" ht="21.75" customHeight="1" thickBot="1" x14ac:dyDescent="0.3">
      <c r="A100" s="390" t="s">
        <v>323</v>
      </c>
      <c r="B100" s="42"/>
      <c r="C100" s="42"/>
      <c r="D100" s="42"/>
      <c r="E100" s="42"/>
      <c r="F100" s="42"/>
      <c r="G100" s="42"/>
      <c r="H100" s="42"/>
      <c r="I100" s="42"/>
    </row>
    <row r="101" spans="1:9" ht="21.75" customHeight="1" x14ac:dyDescent="0.25">
      <c r="A101" s="391"/>
      <c r="B101" s="624" t="s">
        <v>307</v>
      </c>
      <c r="C101" s="625"/>
      <c r="D101" s="624" t="s">
        <v>308</v>
      </c>
      <c r="E101" s="625"/>
      <c r="F101" s="624" t="s">
        <v>12</v>
      </c>
      <c r="G101" s="625"/>
      <c r="H101" s="624" t="s">
        <v>13</v>
      </c>
      <c r="I101" s="625"/>
    </row>
    <row r="102" spans="1:9" ht="24.75" customHeight="1" x14ac:dyDescent="0.25">
      <c r="A102" s="392" t="s">
        <v>309</v>
      </c>
      <c r="B102" s="393" t="s">
        <v>15</v>
      </c>
      <c r="C102" s="388" t="s">
        <v>16</v>
      </c>
      <c r="D102" s="393" t="s">
        <v>15</v>
      </c>
      <c r="E102" s="388" t="s">
        <v>16</v>
      </c>
      <c r="F102" s="393" t="s">
        <v>15</v>
      </c>
      <c r="G102" s="388" t="s">
        <v>16</v>
      </c>
      <c r="H102" s="393" t="s">
        <v>15</v>
      </c>
      <c r="I102" s="388" t="s">
        <v>16</v>
      </c>
    </row>
    <row r="103" spans="1:9" ht="21" customHeight="1" x14ac:dyDescent="0.25">
      <c r="A103" s="394" t="s">
        <v>310</v>
      </c>
      <c r="B103" s="48">
        <v>8</v>
      </c>
      <c r="C103" s="338">
        <v>0</v>
      </c>
      <c r="D103" s="48">
        <v>0</v>
      </c>
      <c r="E103" s="338">
        <v>0</v>
      </c>
      <c r="F103" s="48">
        <v>0</v>
      </c>
      <c r="G103" s="338">
        <v>0</v>
      </c>
      <c r="H103" s="393">
        <f>B103+D103+F103</f>
        <v>8</v>
      </c>
      <c r="I103" s="388">
        <f>C103+E103+G103</f>
        <v>0</v>
      </c>
    </row>
    <row r="104" spans="1:9" ht="21" customHeight="1" x14ac:dyDescent="0.25">
      <c r="A104" s="394" t="s">
        <v>311</v>
      </c>
      <c r="B104" s="48">
        <v>0</v>
      </c>
      <c r="C104" s="338">
        <v>0</v>
      </c>
      <c r="D104" s="48">
        <v>0</v>
      </c>
      <c r="E104" s="338">
        <v>0</v>
      </c>
      <c r="F104" s="48">
        <v>0</v>
      </c>
      <c r="G104" s="338">
        <v>0</v>
      </c>
      <c r="H104" s="393">
        <f t="shared" ref="H104:H106" si="21">B104+D104+F104</f>
        <v>0</v>
      </c>
      <c r="I104" s="388">
        <f t="shared" ref="I104:I106" si="22">C104+E104+G104</f>
        <v>0</v>
      </c>
    </row>
    <row r="105" spans="1:9" ht="21" customHeight="1" x14ac:dyDescent="0.25">
      <c r="A105" s="395" t="s">
        <v>312</v>
      </c>
      <c r="B105" s="48">
        <v>0</v>
      </c>
      <c r="C105" s="338">
        <v>0</v>
      </c>
      <c r="D105" s="48">
        <v>0</v>
      </c>
      <c r="E105" s="338">
        <v>0</v>
      </c>
      <c r="F105" s="48">
        <v>0</v>
      </c>
      <c r="G105" s="338">
        <v>0</v>
      </c>
      <c r="H105" s="393">
        <f t="shared" si="21"/>
        <v>0</v>
      </c>
      <c r="I105" s="388">
        <f t="shared" si="22"/>
        <v>0</v>
      </c>
    </row>
    <row r="106" spans="1:9" ht="21" customHeight="1" thickBot="1" x14ac:dyDescent="0.3">
      <c r="A106" s="396" t="s">
        <v>313</v>
      </c>
      <c r="B106" s="397">
        <v>0</v>
      </c>
      <c r="C106" s="340">
        <v>0</v>
      </c>
      <c r="D106" s="397">
        <v>0</v>
      </c>
      <c r="E106" s="340">
        <v>0</v>
      </c>
      <c r="F106" s="397">
        <v>0</v>
      </c>
      <c r="G106" s="340">
        <v>0</v>
      </c>
      <c r="H106" s="403">
        <f t="shared" si="21"/>
        <v>0</v>
      </c>
      <c r="I106" s="404">
        <f t="shared" si="22"/>
        <v>0</v>
      </c>
    </row>
    <row r="107" spans="1:9" ht="21" customHeight="1" thickBot="1" x14ac:dyDescent="0.3">
      <c r="A107" s="398" t="s">
        <v>314</v>
      </c>
      <c r="B107" s="399">
        <f>SUM(B103:B106)</f>
        <v>8</v>
      </c>
      <c r="C107" s="400">
        <f t="shared" ref="C107:I107" si="23">SUM(C103:C106)</f>
        <v>0</v>
      </c>
      <c r="D107" s="399">
        <f t="shared" si="23"/>
        <v>0</v>
      </c>
      <c r="E107" s="400">
        <f t="shared" si="23"/>
        <v>0</v>
      </c>
      <c r="F107" s="399">
        <f t="shared" si="23"/>
        <v>0</v>
      </c>
      <c r="G107" s="400">
        <f t="shared" si="23"/>
        <v>0</v>
      </c>
      <c r="H107" s="399">
        <f t="shared" si="23"/>
        <v>8</v>
      </c>
      <c r="I107" s="400">
        <f t="shared" si="23"/>
        <v>0</v>
      </c>
    </row>
    <row r="108" spans="1:9" ht="14.4" thickBot="1" x14ac:dyDescent="0.3">
      <c r="A108" s="42"/>
      <c r="B108" s="42"/>
      <c r="C108" s="42"/>
      <c r="D108" s="42"/>
      <c r="E108" s="42"/>
      <c r="F108" s="42"/>
      <c r="G108" s="42"/>
      <c r="H108" s="42"/>
      <c r="I108" s="42"/>
    </row>
    <row r="109" spans="1:9" ht="21" customHeight="1" thickBot="1" x14ac:dyDescent="0.3">
      <c r="A109" s="401" t="s">
        <v>315</v>
      </c>
      <c r="B109" s="342">
        <v>1</v>
      </c>
      <c r="C109" s="342">
        <v>0</v>
      </c>
      <c r="D109" s="342">
        <v>0</v>
      </c>
      <c r="E109" s="342">
        <v>0</v>
      </c>
      <c r="F109" s="342">
        <v>0</v>
      </c>
      <c r="G109" s="342">
        <v>0</v>
      </c>
      <c r="H109" s="342">
        <v>1</v>
      </c>
      <c r="I109" s="342">
        <v>0</v>
      </c>
    </row>
    <row r="110" spans="1:9" ht="13.8" x14ac:dyDescent="0.25">
      <c r="A110" s="42"/>
      <c r="B110" s="42"/>
      <c r="C110" s="42"/>
      <c r="D110" s="42"/>
      <c r="E110" s="42"/>
      <c r="F110" s="42"/>
      <c r="G110" s="42"/>
      <c r="H110" s="42"/>
      <c r="I110" s="42"/>
    </row>
    <row r="111" spans="1:9" ht="13.8" x14ac:dyDescent="0.25">
      <c r="A111" s="42" t="s">
        <v>316</v>
      </c>
      <c r="B111" s="42"/>
      <c r="C111" s="42"/>
      <c r="D111" s="42"/>
      <c r="E111" s="42"/>
      <c r="F111" s="42"/>
      <c r="G111" s="42"/>
      <c r="H111" s="42"/>
      <c r="I111" s="42"/>
    </row>
    <row r="112" spans="1:9" ht="13.8" x14ac:dyDescent="0.25">
      <c r="A112" s="43"/>
      <c r="B112" s="42"/>
      <c r="C112" s="42"/>
      <c r="D112" s="42"/>
      <c r="E112" s="42"/>
      <c r="F112" s="42"/>
      <c r="G112" s="43"/>
      <c r="H112" s="43"/>
      <c r="I112" s="43"/>
    </row>
    <row r="113" spans="1:9" ht="21.75" customHeight="1" thickBot="1" x14ac:dyDescent="0.3">
      <c r="A113" s="390" t="s">
        <v>324</v>
      </c>
      <c r="B113" s="42"/>
      <c r="C113" s="42"/>
      <c r="D113" s="42"/>
      <c r="E113" s="42"/>
      <c r="F113" s="42"/>
      <c r="G113" s="42"/>
      <c r="H113" s="42"/>
      <c r="I113" s="42"/>
    </row>
    <row r="114" spans="1:9" ht="21.75" customHeight="1" x14ac:dyDescent="0.25">
      <c r="A114" s="391"/>
      <c r="B114" s="624" t="s">
        <v>307</v>
      </c>
      <c r="C114" s="625"/>
      <c r="D114" s="624" t="s">
        <v>308</v>
      </c>
      <c r="E114" s="625"/>
      <c r="F114" s="624" t="s">
        <v>12</v>
      </c>
      <c r="G114" s="625"/>
      <c r="H114" s="624" t="s">
        <v>13</v>
      </c>
      <c r="I114" s="625"/>
    </row>
    <row r="115" spans="1:9" ht="24.75" customHeight="1" x14ac:dyDescent="0.25">
      <c r="A115" s="392" t="s">
        <v>309</v>
      </c>
      <c r="B115" s="393" t="s">
        <v>15</v>
      </c>
      <c r="C115" s="388" t="s">
        <v>16</v>
      </c>
      <c r="D115" s="393" t="s">
        <v>15</v>
      </c>
      <c r="E115" s="388" t="s">
        <v>16</v>
      </c>
      <c r="F115" s="393" t="s">
        <v>15</v>
      </c>
      <c r="G115" s="388" t="s">
        <v>16</v>
      </c>
      <c r="H115" s="393" t="s">
        <v>15</v>
      </c>
      <c r="I115" s="388" t="s">
        <v>16</v>
      </c>
    </row>
    <row r="116" spans="1:9" ht="21" customHeight="1" x14ac:dyDescent="0.25">
      <c r="A116" s="394" t="s">
        <v>310</v>
      </c>
      <c r="B116" s="48">
        <v>0</v>
      </c>
      <c r="C116" s="338">
        <v>0</v>
      </c>
      <c r="D116" s="48">
        <v>7</v>
      </c>
      <c r="E116" s="338">
        <v>23</v>
      </c>
      <c r="F116" s="48">
        <v>0</v>
      </c>
      <c r="G116" s="338">
        <v>0</v>
      </c>
      <c r="H116" s="393">
        <f>B116+D116+F116</f>
        <v>7</v>
      </c>
      <c r="I116" s="388">
        <f>C116+E116+G116</f>
        <v>23</v>
      </c>
    </row>
    <row r="117" spans="1:9" ht="21" customHeight="1" x14ac:dyDescent="0.25">
      <c r="A117" s="394" t="s">
        <v>311</v>
      </c>
      <c r="B117" s="48">
        <v>0</v>
      </c>
      <c r="C117" s="338">
        <v>0</v>
      </c>
      <c r="D117" s="48">
        <v>0</v>
      </c>
      <c r="E117" s="338">
        <v>0</v>
      </c>
      <c r="F117" s="48">
        <v>0</v>
      </c>
      <c r="G117" s="338">
        <v>0</v>
      </c>
      <c r="H117" s="393">
        <f t="shared" ref="H117:H119" si="24">B117+D117+F117</f>
        <v>0</v>
      </c>
      <c r="I117" s="388">
        <f t="shared" ref="I117:I119" si="25">C117+E117+G117</f>
        <v>0</v>
      </c>
    </row>
    <row r="118" spans="1:9" ht="21" customHeight="1" x14ac:dyDescent="0.25">
      <c r="A118" s="395" t="s">
        <v>312</v>
      </c>
      <c r="B118" s="48">
        <v>0</v>
      </c>
      <c r="C118" s="338">
        <v>0</v>
      </c>
      <c r="D118" s="48">
        <v>0</v>
      </c>
      <c r="E118" s="338">
        <v>0</v>
      </c>
      <c r="F118" s="48">
        <v>0</v>
      </c>
      <c r="G118" s="338">
        <v>0</v>
      </c>
      <c r="H118" s="393">
        <f t="shared" si="24"/>
        <v>0</v>
      </c>
      <c r="I118" s="388">
        <f t="shared" si="25"/>
        <v>0</v>
      </c>
    </row>
    <row r="119" spans="1:9" ht="21" customHeight="1" thickBot="1" x14ac:dyDescent="0.3">
      <c r="A119" s="396" t="s">
        <v>313</v>
      </c>
      <c r="B119" s="397">
        <v>0</v>
      </c>
      <c r="C119" s="340">
        <v>0</v>
      </c>
      <c r="D119" s="397">
        <v>0</v>
      </c>
      <c r="E119" s="340">
        <v>0</v>
      </c>
      <c r="F119" s="397">
        <v>0</v>
      </c>
      <c r="G119" s="340">
        <v>0</v>
      </c>
      <c r="H119" s="403">
        <f t="shared" si="24"/>
        <v>0</v>
      </c>
      <c r="I119" s="404">
        <f t="shared" si="25"/>
        <v>0</v>
      </c>
    </row>
    <row r="120" spans="1:9" ht="21" customHeight="1" thickBot="1" x14ac:dyDescent="0.3">
      <c r="A120" s="398" t="s">
        <v>314</v>
      </c>
      <c r="B120" s="399">
        <f>SUM(B116:B119)</f>
        <v>0</v>
      </c>
      <c r="C120" s="400">
        <f t="shared" ref="C120:I120" si="26">SUM(C116:C119)</f>
        <v>0</v>
      </c>
      <c r="D120" s="399">
        <f t="shared" si="26"/>
        <v>7</v>
      </c>
      <c r="E120" s="400">
        <f t="shared" si="26"/>
        <v>23</v>
      </c>
      <c r="F120" s="399">
        <f t="shared" si="26"/>
        <v>0</v>
      </c>
      <c r="G120" s="400">
        <f t="shared" si="26"/>
        <v>0</v>
      </c>
      <c r="H120" s="399">
        <f t="shared" si="26"/>
        <v>7</v>
      </c>
      <c r="I120" s="400">
        <f t="shared" si="26"/>
        <v>23</v>
      </c>
    </row>
    <row r="121" spans="1:9" ht="14.4" thickBot="1" x14ac:dyDescent="0.3">
      <c r="A121" s="42"/>
      <c r="B121" s="42"/>
      <c r="C121" s="42"/>
      <c r="D121" s="42"/>
      <c r="E121" s="42"/>
      <c r="F121" s="42"/>
      <c r="G121" s="42"/>
      <c r="H121" s="42"/>
      <c r="I121" s="42"/>
    </row>
    <row r="122" spans="1:9" ht="21" customHeight="1" thickBot="1" x14ac:dyDescent="0.3">
      <c r="A122" s="401" t="s">
        <v>315</v>
      </c>
      <c r="B122" s="342">
        <v>0</v>
      </c>
      <c r="C122" s="342">
        <v>0</v>
      </c>
      <c r="D122" s="342">
        <v>2</v>
      </c>
      <c r="E122" s="342">
        <v>2</v>
      </c>
      <c r="F122" s="342">
        <v>0</v>
      </c>
      <c r="G122" s="342">
        <v>0</v>
      </c>
      <c r="H122" s="342">
        <v>2</v>
      </c>
      <c r="I122" s="342">
        <v>2</v>
      </c>
    </row>
    <row r="123" spans="1:9" ht="13.8" x14ac:dyDescent="0.25">
      <c r="A123" s="42"/>
      <c r="B123" s="42"/>
      <c r="C123" s="42"/>
      <c r="D123" s="42"/>
      <c r="E123" s="42"/>
      <c r="F123" s="42"/>
      <c r="G123" s="42"/>
      <c r="H123" s="42"/>
      <c r="I123" s="42"/>
    </row>
    <row r="124" spans="1:9" ht="13.8" x14ac:dyDescent="0.25">
      <c r="A124" s="42" t="s">
        <v>316</v>
      </c>
      <c r="B124" s="42"/>
      <c r="C124" s="42"/>
      <c r="D124" s="42"/>
      <c r="E124" s="42"/>
      <c r="F124" s="42"/>
      <c r="G124" s="42"/>
      <c r="H124" s="42"/>
      <c r="I124" s="42"/>
    </row>
    <row r="125" spans="1:9" ht="13.8" x14ac:dyDescent="0.25">
      <c r="A125" s="43"/>
      <c r="B125" s="42"/>
      <c r="C125" s="42"/>
      <c r="D125" s="42"/>
      <c r="E125" s="42"/>
      <c r="F125" s="42"/>
      <c r="G125" s="43"/>
      <c r="H125" s="43"/>
      <c r="I125" s="43"/>
    </row>
    <row r="126" spans="1:9" ht="21.75" customHeight="1" thickBot="1" x14ac:dyDescent="0.3">
      <c r="A126" s="390" t="s">
        <v>325</v>
      </c>
      <c r="B126" s="42"/>
      <c r="C126" s="42"/>
      <c r="D126" s="42"/>
      <c r="E126" s="42"/>
      <c r="F126" s="42"/>
      <c r="G126" s="42"/>
      <c r="H126" s="42"/>
      <c r="I126" s="42"/>
    </row>
    <row r="127" spans="1:9" ht="21.75" customHeight="1" x14ac:dyDescent="0.25">
      <c r="A127" s="391"/>
      <c r="B127" s="624" t="s">
        <v>307</v>
      </c>
      <c r="C127" s="625"/>
      <c r="D127" s="624" t="s">
        <v>308</v>
      </c>
      <c r="E127" s="625"/>
      <c r="F127" s="624" t="s">
        <v>12</v>
      </c>
      <c r="G127" s="625"/>
      <c r="H127" s="624" t="s">
        <v>13</v>
      </c>
      <c r="I127" s="625"/>
    </row>
    <row r="128" spans="1:9" ht="24.75" customHeight="1" x14ac:dyDescent="0.25">
      <c r="A128" s="392" t="s">
        <v>309</v>
      </c>
      <c r="B128" s="393" t="s">
        <v>15</v>
      </c>
      <c r="C128" s="388" t="s">
        <v>16</v>
      </c>
      <c r="D128" s="393" t="s">
        <v>15</v>
      </c>
      <c r="E128" s="388" t="s">
        <v>16</v>
      </c>
      <c r="F128" s="393" t="s">
        <v>15</v>
      </c>
      <c r="G128" s="388" t="s">
        <v>16</v>
      </c>
      <c r="H128" s="393" t="s">
        <v>15</v>
      </c>
      <c r="I128" s="388" t="s">
        <v>16</v>
      </c>
    </row>
    <row r="129" spans="1:9" ht="21" customHeight="1" x14ac:dyDescent="0.25">
      <c r="A129" s="394" t="s">
        <v>310</v>
      </c>
      <c r="B129" s="48">
        <v>0</v>
      </c>
      <c r="C129" s="338">
        <v>0</v>
      </c>
      <c r="D129" s="48">
        <v>0</v>
      </c>
      <c r="E129" s="338">
        <v>0</v>
      </c>
      <c r="F129" s="48">
        <v>0</v>
      </c>
      <c r="G129" s="338">
        <v>0</v>
      </c>
      <c r="H129" s="393">
        <f>B129+D129+F129</f>
        <v>0</v>
      </c>
      <c r="I129" s="388">
        <f>C129+E129+G129</f>
        <v>0</v>
      </c>
    </row>
    <row r="130" spans="1:9" ht="21" customHeight="1" x14ac:dyDescent="0.25">
      <c r="A130" s="394" t="s">
        <v>311</v>
      </c>
      <c r="B130" s="48">
        <v>0</v>
      </c>
      <c r="C130" s="338">
        <v>0</v>
      </c>
      <c r="D130" s="48">
        <v>0</v>
      </c>
      <c r="E130" s="338">
        <v>0</v>
      </c>
      <c r="F130" s="48">
        <v>0</v>
      </c>
      <c r="G130" s="338">
        <v>0</v>
      </c>
      <c r="H130" s="393">
        <f t="shared" ref="H130:H132" si="27">B130+D130+F130</f>
        <v>0</v>
      </c>
      <c r="I130" s="388">
        <f t="shared" ref="I130:I132" si="28">C130+E130+G130</f>
        <v>0</v>
      </c>
    </row>
    <row r="131" spans="1:9" ht="21" customHeight="1" x14ac:dyDescent="0.25">
      <c r="A131" s="395" t="s">
        <v>312</v>
      </c>
      <c r="B131" s="48">
        <v>0</v>
      </c>
      <c r="C131" s="338">
        <v>0</v>
      </c>
      <c r="D131" s="48">
        <v>0</v>
      </c>
      <c r="E131" s="338">
        <v>0</v>
      </c>
      <c r="F131" s="48">
        <v>0</v>
      </c>
      <c r="G131" s="338">
        <v>0</v>
      </c>
      <c r="H131" s="393">
        <f t="shared" si="27"/>
        <v>0</v>
      </c>
      <c r="I131" s="388">
        <f t="shared" si="28"/>
        <v>0</v>
      </c>
    </row>
    <row r="132" spans="1:9" ht="21" customHeight="1" thickBot="1" x14ac:dyDescent="0.3">
      <c r="A132" s="396" t="s">
        <v>313</v>
      </c>
      <c r="B132" s="397">
        <v>0</v>
      </c>
      <c r="C132" s="340">
        <v>0</v>
      </c>
      <c r="D132" s="397">
        <v>0</v>
      </c>
      <c r="E132" s="340">
        <v>0</v>
      </c>
      <c r="F132" s="397">
        <v>0</v>
      </c>
      <c r="G132" s="340">
        <v>0</v>
      </c>
      <c r="H132" s="403">
        <f t="shared" si="27"/>
        <v>0</v>
      </c>
      <c r="I132" s="404">
        <f t="shared" si="28"/>
        <v>0</v>
      </c>
    </row>
    <row r="133" spans="1:9" ht="21" customHeight="1" thickBot="1" x14ac:dyDescent="0.3">
      <c r="A133" s="398" t="s">
        <v>314</v>
      </c>
      <c r="B133" s="399">
        <f>SUM(B129:B132)</f>
        <v>0</v>
      </c>
      <c r="C133" s="400">
        <f t="shared" ref="C133:I133" si="29">SUM(C129:C132)</f>
        <v>0</v>
      </c>
      <c r="D133" s="399">
        <f t="shared" si="29"/>
        <v>0</v>
      </c>
      <c r="E133" s="400">
        <f t="shared" si="29"/>
        <v>0</v>
      </c>
      <c r="F133" s="399">
        <f t="shared" si="29"/>
        <v>0</v>
      </c>
      <c r="G133" s="400">
        <f t="shared" si="29"/>
        <v>0</v>
      </c>
      <c r="H133" s="399">
        <f t="shared" si="29"/>
        <v>0</v>
      </c>
      <c r="I133" s="400">
        <f t="shared" si="29"/>
        <v>0</v>
      </c>
    </row>
    <row r="134" spans="1:9" ht="14.4" thickBot="1" x14ac:dyDescent="0.3">
      <c r="A134" s="42"/>
      <c r="B134" s="42"/>
      <c r="C134" s="42"/>
      <c r="D134" s="42"/>
      <c r="E134" s="42"/>
      <c r="F134" s="42"/>
      <c r="G134" s="42"/>
      <c r="H134" s="42"/>
      <c r="I134" s="42"/>
    </row>
    <row r="135" spans="1:9" ht="21" customHeight="1" thickBot="1" x14ac:dyDescent="0.3">
      <c r="A135" s="401" t="s">
        <v>315</v>
      </c>
      <c r="B135" s="342">
        <v>0</v>
      </c>
      <c r="C135" s="342">
        <v>0</v>
      </c>
      <c r="D135" s="342">
        <v>0</v>
      </c>
      <c r="E135" s="342">
        <v>0</v>
      </c>
      <c r="F135" s="342">
        <v>0</v>
      </c>
      <c r="G135" s="342">
        <v>0</v>
      </c>
      <c r="H135" s="342">
        <v>0</v>
      </c>
      <c r="I135" s="342">
        <v>0</v>
      </c>
    </row>
    <row r="136" spans="1:9" ht="13.8" x14ac:dyDescent="0.25">
      <c r="A136" s="42"/>
      <c r="B136" s="42"/>
      <c r="C136" s="42"/>
      <c r="D136" s="42"/>
      <c r="E136" s="42"/>
      <c r="F136" s="42"/>
      <c r="G136" s="42"/>
      <c r="H136" s="42"/>
      <c r="I136" s="42"/>
    </row>
    <row r="137" spans="1:9" ht="13.8" x14ac:dyDescent="0.25">
      <c r="A137" s="42" t="s">
        <v>316</v>
      </c>
      <c r="B137" s="42"/>
      <c r="C137" s="42"/>
      <c r="D137" s="42"/>
      <c r="E137" s="42"/>
      <c r="F137" s="42"/>
      <c r="G137" s="42"/>
      <c r="H137" s="42"/>
      <c r="I137" s="42"/>
    </row>
    <row r="138" spans="1:9" ht="13.8" x14ac:dyDescent="0.25">
      <c r="A138" s="42"/>
      <c r="B138" s="42"/>
      <c r="C138" s="42"/>
      <c r="D138" s="42"/>
      <c r="E138" s="42"/>
      <c r="F138" s="42"/>
      <c r="G138" s="42"/>
      <c r="H138" s="42"/>
      <c r="I138" s="42"/>
    </row>
    <row r="139" spans="1:9" ht="21.75" customHeight="1" thickBot="1" x14ac:dyDescent="0.3">
      <c r="A139" s="390" t="s">
        <v>326</v>
      </c>
      <c r="B139" s="42"/>
      <c r="C139" s="42"/>
      <c r="D139" s="42"/>
      <c r="E139" s="42"/>
      <c r="F139" s="42"/>
      <c r="G139" s="42"/>
      <c r="H139" s="42"/>
      <c r="I139" s="42"/>
    </row>
    <row r="140" spans="1:9" ht="21.75" customHeight="1" x14ac:dyDescent="0.25">
      <c r="A140" s="391"/>
      <c r="B140" s="624" t="s">
        <v>307</v>
      </c>
      <c r="C140" s="625"/>
      <c r="D140" s="624" t="s">
        <v>308</v>
      </c>
      <c r="E140" s="625"/>
      <c r="F140" s="624" t="s">
        <v>12</v>
      </c>
      <c r="G140" s="625"/>
      <c r="H140" s="624" t="s">
        <v>13</v>
      </c>
      <c r="I140" s="625"/>
    </row>
    <row r="141" spans="1:9" ht="24.75" customHeight="1" x14ac:dyDescent="0.25">
      <c r="A141" s="392" t="s">
        <v>309</v>
      </c>
      <c r="B141" s="393" t="s">
        <v>15</v>
      </c>
      <c r="C141" s="388" t="s">
        <v>16</v>
      </c>
      <c r="D141" s="393" t="s">
        <v>15</v>
      </c>
      <c r="E141" s="388" t="s">
        <v>16</v>
      </c>
      <c r="F141" s="393" t="s">
        <v>15</v>
      </c>
      <c r="G141" s="388" t="s">
        <v>16</v>
      </c>
      <c r="H141" s="393" t="s">
        <v>15</v>
      </c>
      <c r="I141" s="388" t="s">
        <v>16</v>
      </c>
    </row>
    <row r="142" spans="1:9" ht="21" customHeight="1" x14ac:dyDescent="0.25">
      <c r="A142" s="394" t="s">
        <v>310</v>
      </c>
      <c r="B142" s="48">
        <v>0</v>
      </c>
      <c r="C142" s="338">
        <v>0</v>
      </c>
      <c r="D142" s="48">
        <v>0</v>
      </c>
      <c r="E142" s="338">
        <v>0</v>
      </c>
      <c r="F142" s="48">
        <v>0</v>
      </c>
      <c r="G142" s="338">
        <v>0</v>
      </c>
      <c r="H142" s="393">
        <f>B142+D142+F142</f>
        <v>0</v>
      </c>
      <c r="I142" s="388">
        <f>C142+E142+G142</f>
        <v>0</v>
      </c>
    </row>
    <row r="143" spans="1:9" ht="21" customHeight="1" x14ac:dyDescent="0.25">
      <c r="A143" s="394" t="s">
        <v>311</v>
      </c>
      <c r="B143" s="48">
        <v>0</v>
      </c>
      <c r="C143" s="338">
        <v>0</v>
      </c>
      <c r="D143" s="48">
        <v>0</v>
      </c>
      <c r="E143" s="338">
        <v>0</v>
      </c>
      <c r="F143" s="48">
        <v>0</v>
      </c>
      <c r="G143" s="338">
        <v>0</v>
      </c>
      <c r="H143" s="393">
        <f t="shared" ref="H143:I145" si="30">B143+D143+F143</f>
        <v>0</v>
      </c>
      <c r="I143" s="388">
        <f t="shared" si="30"/>
        <v>0</v>
      </c>
    </row>
    <row r="144" spans="1:9" ht="21" customHeight="1" x14ac:dyDescent="0.25">
      <c r="A144" s="395" t="s">
        <v>312</v>
      </c>
      <c r="B144" s="48">
        <v>0</v>
      </c>
      <c r="C144" s="338">
        <v>0</v>
      </c>
      <c r="D144" s="48">
        <v>0</v>
      </c>
      <c r="E144" s="338">
        <v>0</v>
      </c>
      <c r="F144" s="48">
        <v>0</v>
      </c>
      <c r="G144" s="338">
        <v>0</v>
      </c>
      <c r="H144" s="393">
        <f t="shared" si="30"/>
        <v>0</v>
      </c>
      <c r="I144" s="388">
        <f t="shared" si="30"/>
        <v>0</v>
      </c>
    </row>
    <row r="145" spans="1:9" ht="21" customHeight="1" thickBot="1" x14ac:dyDescent="0.3">
      <c r="A145" s="396" t="s">
        <v>313</v>
      </c>
      <c r="B145" s="397">
        <v>0</v>
      </c>
      <c r="C145" s="340">
        <v>0</v>
      </c>
      <c r="D145" s="397">
        <v>0</v>
      </c>
      <c r="E145" s="340">
        <v>0</v>
      </c>
      <c r="F145" s="397">
        <v>0</v>
      </c>
      <c r="G145" s="340">
        <v>0</v>
      </c>
      <c r="H145" s="403">
        <f t="shared" si="30"/>
        <v>0</v>
      </c>
      <c r="I145" s="404">
        <f t="shared" si="30"/>
        <v>0</v>
      </c>
    </row>
    <row r="146" spans="1:9" ht="21" customHeight="1" thickBot="1" x14ac:dyDescent="0.3">
      <c r="A146" s="398" t="s">
        <v>314</v>
      </c>
      <c r="B146" s="399">
        <f>SUM(B142:B145)</f>
        <v>0</v>
      </c>
      <c r="C146" s="400">
        <f t="shared" ref="C146:I146" si="31">SUM(C142:C145)</f>
        <v>0</v>
      </c>
      <c r="D146" s="399">
        <f t="shared" si="31"/>
        <v>0</v>
      </c>
      <c r="E146" s="400">
        <f t="shared" si="31"/>
        <v>0</v>
      </c>
      <c r="F146" s="399">
        <f t="shared" si="31"/>
        <v>0</v>
      </c>
      <c r="G146" s="400">
        <f t="shared" si="31"/>
        <v>0</v>
      </c>
      <c r="H146" s="399">
        <f t="shared" si="31"/>
        <v>0</v>
      </c>
      <c r="I146" s="400">
        <f t="shared" si="31"/>
        <v>0</v>
      </c>
    </row>
    <row r="147" spans="1:9" ht="14.4" thickBot="1" x14ac:dyDescent="0.3">
      <c r="A147" s="42"/>
      <c r="B147" s="42"/>
      <c r="C147" s="42"/>
      <c r="D147" s="42"/>
      <c r="E147" s="42"/>
      <c r="F147" s="42"/>
      <c r="G147" s="42"/>
      <c r="H147" s="42"/>
      <c r="I147" s="42"/>
    </row>
    <row r="148" spans="1:9" ht="21" customHeight="1" thickBot="1" x14ac:dyDescent="0.3">
      <c r="A148" s="401" t="s">
        <v>315</v>
      </c>
      <c r="B148" s="342">
        <v>0</v>
      </c>
      <c r="C148" s="342">
        <v>0</v>
      </c>
      <c r="D148" s="342">
        <v>0</v>
      </c>
      <c r="E148" s="342">
        <v>0</v>
      </c>
      <c r="F148" s="342">
        <v>0</v>
      </c>
      <c r="G148" s="342">
        <v>0</v>
      </c>
      <c r="H148" s="342">
        <v>0</v>
      </c>
      <c r="I148" s="342">
        <v>0</v>
      </c>
    </row>
    <row r="149" spans="1:9" ht="13.8" x14ac:dyDescent="0.25">
      <c r="A149" s="42"/>
      <c r="B149" s="42"/>
      <c r="C149" s="42"/>
      <c r="D149" s="42"/>
      <c r="E149" s="42"/>
      <c r="F149" s="42"/>
      <c r="G149" s="42"/>
      <c r="H149" s="42"/>
      <c r="I149" s="42"/>
    </row>
    <row r="150" spans="1:9" ht="13.8" x14ac:dyDescent="0.25">
      <c r="A150" s="42" t="s">
        <v>316</v>
      </c>
      <c r="B150" s="42"/>
      <c r="C150" s="42"/>
      <c r="D150" s="42"/>
      <c r="E150" s="42"/>
      <c r="F150" s="42"/>
      <c r="G150" s="42"/>
      <c r="H150" s="42"/>
      <c r="I150" s="42"/>
    </row>
  </sheetData>
  <mergeCells count="46">
    <mergeCell ref="B140:C140"/>
    <mergeCell ref="D140:E140"/>
    <mergeCell ref="F140:G140"/>
    <mergeCell ref="H140:I140"/>
    <mergeCell ref="A1:I1"/>
    <mergeCell ref="A2:I2"/>
    <mergeCell ref="B10:C10"/>
    <mergeCell ref="D10:E10"/>
    <mergeCell ref="F10:G10"/>
    <mergeCell ref="H10:I10"/>
    <mergeCell ref="B23:C23"/>
    <mergeCell ref="D23:E23"/>
    <mergeCell ref="F23:G23"/>
    <mergeCell ref="H23:I23"/>
    <mergeCell ref="B36:C36"/>
    <mergeCell ref="D36:E36"/>
    <mergeCell ref="F36:G36"/>
    <mergeCell ref="H36:I36"/>
    <mergeCell ref="B49:C49"/>
    <mergeCell ref="D49:E49"/>
    <mergeCell ref="F49:G49"/>
    <mergeCell ref="H49:I49"/>
    <mergeCell ref="B62:C62"/>
    <mergeCell ref="D62:E62"/>
    <mergeCell ref="F62:G62"/>
    <mergeCell ref="H62:I62"/>
    <mergeCell ref="B75:C75"/>
    <mergeCell ref="D75:E75"/>
    <mergeCell ref="F75:G75"/>
    <mergeCell ref="H75:I75"/>
    <mergeCell ref="B88:C88"/>
    <mergeCell ref="D88:E88"/>
    <mergeCell ref="F88:G88"/>
    <mergeCell ref="H88:I88"/>
    <mergeCell ref="B101:C101"/>
    <mergeCell ref="D101:E101"/>
    <mergeCell ref="F101:G101"/>
    <mergeCell ref="H101:I101"/>
    <mergeCell ref="B114:C114"/>
    <mergeCell ref="D114:E114"/>
    <mergeCell ref="F114:G114"/>
    <mergeCell ref="H114:I114"/>
    <mergeCell ref="B127:C127"/>
    <mergeCell ref="D127:E127"/>
    <mergeCell ref="F127:G127"/>
    <mergeCell ref="H127:I127"/>
  </mergeCells>
  <pageMargins left="0.7" right="0.7" top="0.75" bottom="0.75" header="0.3" footer="0.3"/>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1"/>
  <sheetViews>
    <sheetView view="pageBreakPreview" zoomScale="80" zoomScaleNormal="100" zoomScaleSheetLayoutView="80" workbookViewId="0">
      <selection activeCell="L13" sqref="L13:N18"/>
    </sheetView>
  </sheetViews>
  <sheetFormatPr defaultRowHeight="13.2" x14ac:dyDescent="0.25"/>
  <cols>
    <col min="1" max="1" width="39.44140625" customWidth="1"/>
    <col min="12" max="12" width="10.6640625" customWidth="1"/>
    <col min="13" max="13" width="10.5546875" customWidth="1"/>
  </cols>
  <sheetData>
    <row r="1" spans="1:14" ht="18" x14ac:dyDescent="0.35">
      <c r="A1" s="488" t="s">
        <v>0</v>
      </c>
      <c r="B1" s="489"/>
      <c r="C1" s="489"/>
      <c r="D1" s="489"/>
      <c r="E1" s="489"/>
      <c r="F1" s="489"/>
      <c r="G1" s="489"/>
      <c r="H1" s="489"/>
      <c r="I1" s="489"/>
      <c r="J1" s="489"/>
      <c r="K1" s="489"/>
      <c r="L1" s="489"/>
      <c r="M1" s="489"/>
      <c r="N1" s="489"/>
    </row>
    <row r="2" spans="1:14" ht="18" x14ac:dyDescent="0.35">
      <c r="A2" s="488" t="s">
        <v>1</v>
      </c>
      <c r="B2" s="489"/>
      <c r="C2" s="489"/>
      <c r="D2" s="489"/>
      <c r="E2" s="489"/>
      <c r="F2" s="489"/>
      <c r="G2" s="489"/>
      <c r="H2" s="489"/>
      <c r="I2" s="489"/>
      <c r="J2" s="489"/>
      <c r="K2" s="489"/>
      <c r="L2" s="489"/>
      <c r="M2" s="489"/>
      <c r="N2" s="489"/>
    </row>
    <row r="3" spans="1:14" ht="17.399999999999999" x14ac:dyDescent="0.3">
      <c r="A3" s="3"/>
      <c r="B3" s="3"/>
      <c r="C3" s="3"/>
      <c r="D3" s="3"/>
      <c r="E3" s="3"/>
      <c r="F3" s="3"/>
      <c r="G3" s="3"/>
      <c r="H3" s="3"/>
      <c r="I3" s="3"/>
      <c r="J3" s="3"/>
      <c r="K3" s="3"/>
      <c r="L3" s="3"/>
    </row>
    <row r="4" spans="1:14" ht="18" x14ac:dyDescent="0.35">
      <c r="A4" s="20" t="s">
        <v>327</v>
      </c>
      <c r="B4" s="21"/>
      <c r="C4" s="22"/>
      <c r="D4" s="22"/>
      <c r="E4" s="23"/>
      <c r="F4" s="23"/>
      <c r="G4" s="23"/>
      <c r="H4" s="23"/>
      <c r="I4" s="23"/>
      <c r="J4" s="23"/>
      <c r="K4" s="25" t="s">
        <v>3</v>
      </c>
      <c r="L4" s="23"/>
      <c r="M4" s="26" t="s">
        <v>36</v>
      </c>
      <c r="N4" s="27"/>
    </row>
    <row r="5" spans="1:14" ht="17.399999999999999" x14ac:dyDescent="0.3">
      <c r="A5" s="115" t="s">
        <v>328</v>
      </c>
      <c r="B5" s="28"/>
      <c r="C5" s="28"/>
      <c r="D5" s="28"/>
      <c r="E5" s="28"/>
      <c r="F5" s="29"/>
      <c r="G5" s="29"/>
      <c r="H5" s="29"/>
      <c r="I5" s="29"/>
      <c r="J5" s="29"/>
      <c r="K5" s="31" t="s">
        <v>5</v>
      </c>
      <c r="L5" s="29"/>
      <c r="M5" s="29"/>
      <c r="N5" s="32"/>
    </row>
    <row r="8" spans="1:14" ht="15.6" x14ac:dyDescent="0.3">
      <c r="A8" s="121" t="s">
        <v>329</v>
      </c>
    </row>
    <row r="9" spans="1:14" ht="17.399999999999999" x14ac:dyDescent="0.3">
      <c r="A9" s="7"/>
    </row>
    <row r="11" spans="1:14" ht="13.8" x14ac:dyDescent="0.25">
      <c r="A11" s="626" t="s">
        <v>330</v>
      </c>
      <c r="B11" s="628" t="s">
        <v>8</v>
      </c>
      <c r="C11" s="628"/>
      <c r="D11" s="629" t="s">
        <v>9</v>
      </c>
      <c r="E11" s="628"/>
      <c r="F11" s="629" t="s">
        <v>10</v>
      </c>
      <c r="G11" s="628"/>
      <c r="H11" s="629" t="s">
        <v>11</v>
      </c>
      <c r="I11" s="628"/>
      <c r="J11" s="628" t="s">
        <v>12</v>
      </c>
      <c r="K11" s="628"/>
      <c r="L11" s="628" t="s">
        <v>13</v>
      </c>
      <c r="M11" s="628"/>
      <c r="N11" s="490" t="s">
        <v>13</v>
      </c>
    </row>
    <row r="12" spans="1:14" ht="13.8" x14ac:dyDescent="0.25">
      <c r="A12" s="627"/>
      <c r="B12" s="405" t="s">
        <v>15</v>
      </c>
      <c r="C12" s="406" t="s">
        <v>16</v>
      </c>
      <c r="D12" s="406" t="s">
        <v>15</v>
      </c>
      <c r="E12" s="406" t="s">
        <v>16</v>
      </c>
      <c r="F12" s="406" t="s">
        <v>15</v>
      </c>
      <c r="G12" s="406" t="s">
        <v>16</v>
      </c>
      <c r="H12" s="406" t="s">
        <v>15</v>
      </c>
      <c r="I12" s="406" t="s">
        <v>16</v>
      </c>
      <c r="J12" s="406" t="s">
        <v>15</v>
      </c>
      <c r="K12" s="406" t="s">
        <v>16</v>
      </c>
      <c r="L12" s="237" t="s">
        <v>15</v>
      </c>
      <c r="M12" s="237" t="s">
        <v>16</v>
      </c>
      <c r="N12" s="490"/>
    </row>
    <row r="13" spans="1:14" ht="22.5" customHeight="1" x14ac:dyDescent="0.25">
      <c r="A13" s="77" t="s">
        <v>331</v>
      </c>
      <c r="B13" s="407">
        <v>0</v>
      </c>
      <c r="C13" s="46">
        <v>0</v>
      </c>
      <c r="D13" s="46">
        <v>5</v>
      </c>
      <c r="E13" s="46">
        <v>2</v>
      </c>
      <c r="F13" s="46">
        <v>10</v>
      </c>
      <c r="G13" s="46">
        <v>13</v>
      </c>
      <c r="H13" s="46">
        <v>5</v>
      </c>
      <c r="I13" s="46">
        <v>12</v>
      </c>
      <c r="J13" s="46">
        <v>4</v>
      </c>
      <c r="K13" s="46">
        <v>5</v>
      </c>
      <c r="L13" s="34">
        <f>SUM(B13+D13+F13+H13+J13)</f>
        <v>24</v>
      </c>
      <c r="M13" s="34">
        <f>SUM(C13+E13+G13+I13+K13)</f>
        <v>32</v>
      </c>
      <c r="N13" s="34">
        <f>SUM(L13:M13)</f>
        <v>56</v>
      </c>
    </row>
    <row r="14" spans="1:14" ht="50.25" customHeight="1" x14ac:dyDescent="0.25">
      <c r="A14" s="408" t="s">
        <v>332</v>
      </c>
      <c r="B14" s="407">
        <v>0</v>
      </c>
      <c r="C14" s="46">
        <v>0</v>
      </c>
      <c r="D14" s="46">
        <v>4</v>
      </c>
      <c r="E14" s="46">
        <v>2</v>
      </c>
      <c r="F14" s="46">
        <v>5</v>
      </c>
      <c r="G14" s="46">
        <v>8</v>
      </c>
      <c r="H14" s="46">
        <v>3</v>
      </c>
      <c r="I14" s="46">
        <v>0</v>
      </c>
      <c r="J14" s="46">
        <v>0</v>
      </c>
      <c r="K14" s="46">
        <v>0</v>
      </c>
      <c r="L14" s="34">
        <f t="shared" ref="L14:L18" si="0">SUM(B14+D14+F14+H14+J14)</f>
        <v>12</v>
      </c>
      <c r="M14" s="34">
        <f t="shared" ref="M14:M18" si="1">SUM(C14+E14+G14+I14+K14)</f>
        <v>10</v>
      </c>
      <c r="N14" s="34">
        <f t="shared" ref="N14:N18" si="2">SUM(L14:M14)</f>
        <v>22</v>
      </c>
    </row>
    <row r="15" spans="1:14" ht="22.5" customHeight="1" x14ac:dyDescent="0.25">
      <c r="A15" s="77" t="s">
        <v>333</v>
      </c>
      <c r="B15" s="407">
        <v>1</v>
      </c>
      <c r="C15" s="46">
        <v>1</v>
      </c>
      <c r="D15" s="46">
        <v>24</v>
      </c>
      <c r="E15" s="46">
        <v>18</v>
      </c>
      <c r="F15" s="46">
        <v>2</v>
      </c>
      <c r="G15" s="46">
        <v>7</v>
      </c>
      <c r="H15" s="46">
        <v>0</v>
      </c>
      <c r="I15" s="46">
        <v>2</v>
      </c>
      <c r="J15" s="46">
        <v>0</v>
      </c>
      <c r="K15" s="46">
        <v>0</v>
      </c>
      <c r="L15" s="34">
        <f t="shared" si="0"/>
        <v>27</v>
      </c>
      <c r="M15" s="34">
        <f t="shared" si="1"/>
        <v>28</v>
      </c>
      <c r="N15" s="34">
        <f t="shared" si="2"/>
        <v>55</v>
      </c>
    </row>
    <row r="16" spans="1:14" ht="31.5" customHeight="1" x14ac:dyDescent="0.25">
      <c r="A16" s="409" t="s">
        <v>549</v>
      </c>
      <c r="B16" s="407">
        <v>3</v>
      </c>
      <c r="C16" s="46">
        <v>1</v>
      </c>
      <c r="D16" s="46">
        <v>49</v>
      </c>
      <c r="E16" s="46">
        <v>48</v>
      </c>
      <c r="F16" s="46">
        <v>165</v>
      </c>
      <c r="G16" s="46">
        <v>130</v>
      </c>
      <c r="H16" s="46">
        <v>98</v>
      </c>
      <c r="I16" s="46">
        <v>78</v>
      </c>
      <c r="J16" s="46">
        <v>40</v>
      </c>
      <c r="K16" s="46">
        <v>47</v>
      </c>
      <c r="L16" s="34">
        <f t="shared" si="0"/>
        <v>355</v>
      </c>
      <c r="M16" s="34">
        <f t="shared" si="1"/>
        <v>304</v>
      </c>
      <c r="N16" s="34">
        <f t="shared" si="2"/>
        <v>659</v>
      </c>
    </row>
    <row r="17" spans="1:14" ht="22.5" customHeight="1" x14ac:dyDescent="0.25">
      <c r="A17" s="77" t="s">
        <v>334</v>
      </c>
      <c r="B17" s="407">
        <v>0</v>
      </c>
      <c r="C17" s="46">
        <v>0</v>
      </c>
      <c r="D17" s="46">
        <v>0</v>
      </c>
      <c r="E17" s="46">
        <v>0</v>
      </c>
      <c r="F17" s="46">
        <v>0</v>
      </c>
      <c r="G17" s="46">
        <v>0</v>
      </c>
      <c r="H17" s="46">
        <v>1</v>
      </c>
      <c r="I17" s="46">
        <v>1</v>
      </c>
      <c r="J17" s="46">
        <v>16</v>
      </c>
      <c r="K17" s="46">
        <v>6</v>
      </c>
      <c r="L17" s="34">
        <f t="shared" si="0"/>
        <v>17</v>
      </c>
      <c r="M17" s="34">
        <f t="shared" si="1"/>
        <v>7</v>
      </c>
      <c r="N17" s="34">
        <f t="shared" si="2"/>
        <v>24</v>
      </c>
    </row>
    <row r="18" spans="1:14" ht="22.5" customHeight="1" x14ac:dyDescent="0.25">
      <c r="A18" s="410" t="s">
        <v>64</v>
      </c>
      <c r="B18" s="411">
        <v>0</v>
      </c>
      <c r="C18" s="46">
        <v>1</v>
      </c>
      <c r="D18" s="46">
        <v>9</v>
      </c>
      <c r="E18" s="46">
        <v>10</v>
      </c>
      <c r="F18" s="46">
        <v>22</v>
      </c>
      <c r="G18" s="46">
        <v>9</v>
      </c>
      <c r="H18" s="46">
        <v>18</v>
      </c>
      <c r="I18" s="46">
        <v>12</v>
      </c>
      <c r="J18" s="46">
        <v>4</v>
      </c>
      <c r="K18" s="46">
        <v>4</v>
      </c>
      <c r="L18" s="34">
        <f t="shared" si="0"/>
        <v>53</v>
      </c>
      <c r="M18" s="34">
        <f t="shared" si="1"/>
        <v>36</v>
      </c>
      <c r="N18" s="34">
        <f t="shared" si="2"/>
        <v>89</v>
      </c>
    </row>
    <row r="19" spans="1:14" ht="20.25" customHeight="1" x14ac:dyDescent="0.25">
      <c r="A19" s="240" t="s">
        <v>13</v>
      </c>
      <c r="B19" s="412">
        <f t="shared" ref="B19:N19" si="3">SUM(B13:B18)</f>
        <v>4</v>
      </c>
      <c r="C19" s="412">
        <f t="shared" si="3"/>
        <v>3</v>
      </c>
      <c r="D19" s="412">
        <f t="shared" si="3"/>
        <v>91</v>
      </c>
      <c r="E19" s="412">
        <f t="shared" si="3"/>
        <v>80</v>
      </c>
      <c r="F19" s="412">
        <f t="shared" si="3"/>
        <v>204</v>
      </c>
      <c r="G19" s="412">
        <f t="shared" si="3"/>
        <v>167</v>
      </c>
      <c r="H19" s="412">
        <f t="shared" si="3"/>
        <v>125</v>
      </c>
      <c r="I19" s="412">
        <f t="shared" si="3"/>
        <v>105</v>
      </c>
      <c r="J19" s="412">
        <f t="shared" si="3"/>
        <v>64</v>
      </c>
      <c r="K19" s="412">
        <f t="shared" si="3"/>
        <v>62</v>
      </c>
      <c r="L19" s="412">
        <f t="shared" si="3"/>
        <v>488</v>
      </c>
      <c r="M19" s="412">
        <f t="shared" si="3"/>
        <v>417</v>
      </c>
      <c r="N19" s="34">
        <f t="shared" si="3"/>
        <v>905</v>
      </c>
    </row>
    <row r="20" spans="1:14" ht="13.8" x14ac:dyDescent="0.25">
      <c r="A20" s="42"/>
      <c r="B20" s="413"/>
      <c r="C20" s="413"/>
      <c r="D20" s="413"/>
      <c r="E20" s="413"/>
      <c r="F20" s="413"/>
      <c r="G20" s="413"/>
      <c r="H20" s="413"/>
      <c r="I20" s="413"/>
      <c r="J20" s="413"/>
      <c r="K20" s="413"/>
      <c r="L20" s="413"/>
      <c r="M20" s="413"/>
      <c r="N20" s="413"/>
    </row>
    <row r="21" spans="1:14" ht="41.4" x14ac:dyDescent="0.25">
      <c r="A21" s="414" t="s">
        <v>335</v>
      </c>
      <c r="B21" s="46">
        <v>21</v>
      </c>
      <c r="C21" s="46">
        <v>12</v>
      </c>
      <c r="D21" s="46">
        <v>19</v>
      </c>
      <c r="E21" s="46">
        <v>26</v>
      </c>
      <c r="F21" s="46">
        <v>28</v>
      </c>
      <c r="G21" s="46">
        <v>21</v>
      </c>
      <c r="H21" s="46">
        <v>11</v>
      </c>
      <c r="I21" s="46">
        <v>15</v>
      </c>
      <c r="J21" s="46">
        <v>23</v>
      </c>
      <c r="K21" s="46">
        <v>14</v>
      </c>
      <c r="L21" s="46">
        <f t="shared" ref="L21:M21" si="4">SUM(B21+D21+F21+H21+J21)</f>
        <v>102</v>
      </c>
      <c r="M21" s="46">
        <f t="shared" si="4"/>
        <v>88</v>
      </c>
      <c r="N21" s="46">
        <f t="shared" ref="N21" si="5">SUM(L21:M21)</f>
        <v>190</v>
      </c>
    </row>
    <row r="22" spans="1:14" ht="13.8" x14ac:dyDescent="0.25">
      <c r="A22" s="42"/>
      <c r="B22" s="413"/>
      <c r="C22" s="413"/>
      <c r="D22" s="413"/>
      <c r="E22" s="413"/>
      <c r="F22" s="413"/>
      <c r="G22" s="413"/>
      <c r="H22" s="413"/>
      <c r="I22" s="413"/>
      <c r="J22" s="413"/>
      <c r="K22" s="413"/>
      <c r="L22" s="413"/>
      <c r="M22" s="413"/>
      <c r="N22" s="413"/>
    </row>
    <row r="23" spans="1:14" ht="13.8" x14ac:dyDescent="0.25">
      <c r="A23" s="42"/>
      <c r="B23" s="413"/>
      <c r="C23" s="413"/>
      <c r="D23" s="413"/>
      <c r="E23" s="413"/>
      <c r="F23" s="413"/>
      <c r="G23" s="413"/>
      <c r="H23" s="413"/>
      <c r="I23" s="413"/>
      <c r="J23" s="413"/>
      <c r="K23" s="413"/>
      <c r="L23" s="413"/>
      <c r="M23" s="413"/>
      <c r="N23" s="413"/>
    </row>
    <row r="24" spans="1:14" ht="27.6" x14ac:dyDescent="0.25">
      <c r="A24" s="408" t="s">
        <v>336</v>
      </c>
      <c r="B24" s="46">
        <v>0</v>
      </c>
      <c r="C24" s="46">
        <v>0</v>
      </c>
      <c r="D24" s="46">
        <v>14</v>
      </c>
      <c r="E24" s="46">
        <v>15</v>
      </c>
      <c r="F24" s="46">
        <v>24</v>
      </c>
      <c r="G24" s="46">
        <v>15</v>
      </c>
      <c r="H24" s="46">
        <v>14</v>
      </c>
      <c r="I24" s="46">
        <v>12</v>
      </c>
      <c r="J24" s="46">
        <v>7</v>
      </c>
      <c r="K24" s="46">
        <v>9</v>
      </c>
      <c r="L24" s="46">
        <f t="shared" ref="L24" si="6">SUM(B24+D24+F24+H24+J24)</f>
        <v>59</v>
      </c>
      <c r="M24" s="46">
        <f t="shared" ref="M24" si="7">SUM(C24+E24+G24+I24+K24)</f>
        <v>51</v>
      </c>
      <c r="N24" s="46">
        <f t="shared" ref="N24" si="8">SUM(L24:M24)</f>
        <v>110</v>
      </c>
    </row>
    <row r="25" spans="1:14" ht="15.6" x14ac:dyDescent="0.3">
      <c r="A25" s="17"/>
    </row>
    <row r="26" spans="1:14" x14ac:dyDescent="0.25">
      <c r="A26" s="18" t="s">
        <v>257</v>
      </c>
    </row>
    <row r="28" spans="1:14" x14ac:dyDescent="0.25">
      <c r="A28" s="18" t="s">
        <v>337</v>
      </c>
    </row>
    <row r="29" spans="1:14" x14ac:dyDescent="0.25">
      <c r="A29" s="122" t="s">
        <v>338</v>
      </c>
    </row>
    <row r="30" spans="1:14" x14ac:dyDescent="0.25">
      <c r="A30" s="122"/>
    </row>
    <row r="31" spans="1:14" x14ac:dyDescent="0.25">
      <c r="A31" s="122" t="s">
        <v>339</v>
      </c>
    </row>
  </sheetData>
  <mergeCells count="10">
    <mergeCell ref="A1:N1"/>
    <mergeCell ref="A2:N2"/>
    <mergeCell ref="A11:A12"/>
    <mergeCell ref="J11:K11"/>
    <mergeCell ref="L11:M11"/>
    <mergeCell ref="B11:C11"/>
    <mergeCell ref="D11:E11"/>
    <mergeCell ref="F11:G11"/>
    <mergeCell ref="H11:I11"/>
    <mergeCell ref="N11:N12"/>
  </mergeCells>
  <phoneticPr fontId="1" type="noConversion"/>
  <pageMargins left="0.75" right="0.75" top="1" bottom="1" header="0.5" footer="0.5"/>
  <pageSetup paperSize="9" scale="82" orientation="landscape" r:id="rId1"/>
  <headerFooter alignWithMargins="0"/>
  <ignoredErrors>
    <ignoredError sqref="H11" twoDigitTextYear="1"/>
  </ignoredError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8"/>
  <sheetViews>
    <sheetView view="pageBreakPreview" zoomScale="90" zoomScaleNormal="100" zoomScaleSheetLayoutView="90" workbookViewId="0">
      <selection activeCell="O13" sqref="O13:O15"/>
    </sheetView>
  </sheetViews>
  <sheetFormatPr defaultRowHeight="13.2" x14ac:dyDescent="0.25"/>
  <cols>
    <col min="1" max="1" width="27.109375" style="15" customWidth="1"/>
    <col min="2" max="2" width="13" customWidth="1"/>
    <col min="3" max="3" width="12.109375" customWidth="1"/>
    <col min="4" max="4" width="12.44140625" customWidth="1"/>
  </cols>
  <sheetData>
    <row r="1" spans="1:18" ht="18" x14ac:dyDescent="0.35">
      <c r="A1" s="488" t="s">
        <v>0</v>
      </c>
      <c r="B1" s="489"/>
      <c r="C1" s="489"/>
      <c r="D1" s="489"/>
      <c r="E1" s="489"/>
      <c r="F1" s="489"/>
      <c r="G1" s="489"/>
      <c r="H1" s="489"/>
      <c r="I1" s="489"/>
      <c r="J1" s="489"/>
      <c r="K1" s="489"/>
      <c r="L1" s="489"/>
      <c r="M1" s="489"/>
      <c r="N1" s="489"/>
      <c r="O1" s="489"/>
      <c r="P1" s="489"/>
    </row>
    <row r="2" spans="1:18" ht="18" x14ac:dyDescent="0.35">
      <c r="A2" s="488" t="s">
        <v>1</v>
      </c>
      <c r="B2" s="489"/>
      <c r="C2" s="489"/>
      <c r="D2" s="489"/>
      <c r="E2" s="489"/>
      <c r="F2" s="489"/>
      <c r="G2" s="489"/>
      <c r="H2" s="489"/>
      <c r="I2" s="489"/>
      <c r="J2" s="489"/>
      <c r="K2" s="489"/>
      <c r="L2" s="489"/>
      <c r="M2" s="489"/>
      <c r="N2" s="489"/>
      <c r="O2" s="489"/>
      <c r="P2" s="489"/>
    </row>
    <row r="3" spans="1:18" ht="17.399999999999999" x14ac:dyDescent="0.3">
      <c r="A3" s="3"/>
      <c r="B3" s="3"/>
      <c r="C3" s="3"/>
      <c r="D3" s="3"/>
      <c r="E3" s="3"/>
      <c r="F3" s="3"/>
      <c r="G3" s="3"/>
      <c r="H3" s="3"/>
      <c r="I3" s="3"/>
      <c r="J3" s="3"/>
      <c r="K3" s="3"/>
      <c r="L3" s="3"/>
      <c r="M3" s="3"/>
      <c r="N3" s="3"/>
    </row>
    <row r="4" spans="1:18" ht="18" x14ac:dyDescent="0.35">
      <c r="A4" s="20" t="s">
        <v>340</v>
      </c>
      <c r="B4" s="21"/>
      <c r="C4" s="22"/>
      <c r="D4" s="22"/>
      <c r="E4" s="22"/>
      <c r="F4" s="22"/>
      <c r="G4" s="23"/>
      <c r="H4" s="23"/>
      <c r="I4" s="23"/>
      <c r="J4" s="23"/>
      <c r="K4" s="23"/>
      <c r="L4" s="23"/>
      <c r="M4" s="25" t="s">
        <v>3</v>
      </c>
      <c r="N4" s="23"/>
      <c r="O4" s="26" t="s">
        <v>341</v>
      </c>
      <c r="P4" s="27"/>
    </row>
    <row r="5" spans="1:18" ht="17.399999999999999" x14ac:dyDescent="0.3">
      <c r="A5" s="115" t="s">
        <v>342</v>
      </c>
      <c r="B5" s="28"/>
      <c r="C5" s="28"/>
      <c r="D5" s="28"/>
      <c r="E5" s="28"/>
      <c r="F5" s="28"/>
      <c r="G5" s="28"/>
      <c r="H5" s="29"/>
      <c r="I5" s="29"/>
      <c r="J5" s="29"/>
      <c r="K5" s="29"/>
      <c r="L5" s="29"/>
      <c r="M5" s="31" t="s">
        <v>5</v>
      </c>
      <c r="N5" s="29"/>
      <c r="O5" s="29"/>
      <c r="P5" s="32"/>
    </row>
    <row r="7" spans="1:18" ht="15.6" x14ac:dyDescent="0.3">
      <c r="F7" s="17"/>
    </row>
    <row r="9" spans="1:18" ht="23.25" customHeight="1" x14ac:dyDescent="0.25">
      <c r="A9" s="14" t="s">
        <v>343</v>
      </c>
    </row>
    <row r="11" spans="1:18" ht="13.8" x14ac:dyDescent="0.25">
      <c r="A11" s="630" t="s">
        <v>344</v>
      </c>
      <c r="B11" s="628" t="s">
        <v>8</v>
      </c>
      <c r="C11" s="628"/>
      <c r="D11" s="635" t="s">
        <v>9</v>
      </c>
      <c r="E11" s="636"/>
      <c r="F11" s="634" t="s">
        <v>10</v>
      </c>
      <c r="G11" s="628"/>
      <c r="H11" s="629" t="s">
        <v>11</v>
      </c>
      <c r="I11" s="628"/>
      <c r="J11" s="628">
        <v>16</v>
      </c>
      <c r="K11" s="628"/>
      <c r="L11" s="628">
        <v>17</v>
      </c>
      <c r="M11" s="628"/>
      <c r="N11" s="628" t="s">
        <v>29</v>
      </c>
      <c r="O11" s="628"/>
      <c r="P11" s="632" t="s">
        <v>13</v>
      </c>
    </row>
    <row r="12" spans="1:18" ht="15.6" x14ac:dyDescent="0.3">
      <c r="A12" s="631"/>
      <c r="B12" s="237" t="s">
        <v>15</v>
      </c>
      <c r="C12" s="237" t="s">
        <v>16</v>
      </c>
      <c r="D12" s="237" t="s">
        <v>15</v>
      </c>
      <c r="E12" s="237" t="s">
        <v>16</v>
      </c>
      <c r="F12" s="237" t="s">
        <v>15</v>
      </c>
      <c r="G12" s="237" t="s">
        <v>16</v>
      </c>
      <c r="H12" s="237" t="s">
        <v>15</v>
      </c>
      <c r="I12" s="237" t="s">
        <v>16</v>
      </c>
      <c r="J12" s="237" t="s">
        <v>15</v>
      </c>
      <c r="K12" s="237" t="s">
        <v>16</v>
      </c>
      <c r="L12" s="237" t="s">
        <v>15</v>
      </c>
      <c r="M12" s="237" t="s">
        <v>16</v>
      </c>
      <c r="N12" s="237" t="s">
        <v>15</v>
      </c>
      <c r="O12" s="237" t="s">
        <v>16</v>
      </c>
      <c r="P12" s="633"/>
      <c r="R12" s="40"/>
    </row>
    <row r="13" spans="1:18" ht="20.25" customHeight="1" x14ac:dyDescent="0.25">
      <c r="A13" s="77" t="s">
        <v>345</v>
      </c>
      <c r="B13" s="238"/>
      <c r="C13" s="238"/>
      <c r="D13" s="238"/>
      <c r="E13" s="238"/>
      <c r="F13" s="46">
        <v>0</v>
      </c>
      <c r="G13" s="46">
        <v>0</v>
      </c>
      <c r="H13" s="46">
        <v>5</v>
      </c>
      <c r="I13" s="46">
        <v>7</v>
      </c>
      <c r="J13" s="46">
        <v>1</v>
      </c>
      <c r="K13" s="46">
        <v>2</v>
      </c>
      <c r="L13" s="34">
        <v>4</v>
      </c>
      <c r="M13" s="34">
        <v>3</v>
      </c>
      <c r="N13" s="34">
        <f t="shared" ref="N13:O15" si="0">SUM(B13+D13+F13+H13+J13+L13)</f>
        <v>10</v>
      </c>
      <c r="O13" s="34">
        <f t="shared" si="0"/>
        <v>12</v>
      </c>
      <c r="P13" s="34">
        <f>SUM(N13:O13)</f>
        <v>22</v>
      </c>
    </row>
    <row r="14" spans="1:18" ht="20.25" customHeight="1" x14ac:dyDescent="0.25">
      <c r="A14" s="239" t="s">
        <v>346</v>
      </c>
      <c r="B14" s="238"/>
      <c r="C14" s="238"/>
      <c r="D14" s="238"/>
      <c r="E14" s="238"/>
      <c r="F14" s="46">
        <v>0</v>
      </c>
      <c r="G14" s="46">
        <v>0</v>
      </c>
      <c r="H14" s="46">
        <v>0</v>
      </c>
      <c r="I14" s="46">
        <v>0</v>
      </c>
      <c r="J14" s="46">
        <v>0</v>
      </c>
      <c r="K14" s="46">
        <v>1</v>
      </c>
      <c r="L14" s="34">
        <v>3</v>
      </c>
      <c r="M14" s="34">
        <v>0</v>
      </c>
      <c r="N14" s="34">
        <f t="shared" si="0"/>
        <v>3</v>
      </c>
      <c r="O14" s="34">
        <f t="shared" si="0"/>
        <v>1</v>
      </c>
      <c r="P14" s="34">
        <f>SUM(N14:O14)</f>
        <v>4</v>
      </c>
    </row>
    <row r="15" spans="1:18" ht="20.25" customHeight="1" x14ac:dyDescent="0.25">
      <c r="A15" s="77" t="s">
        <v>347</v>
      </c>
      <c r="B15" s="238"/>
      <c r="C15" s="238"/>
      <c r="D15" s="238"/>
      <c r="E15" s="238"/>
      <c r="F15" s="46">
        <v>0</v>
      </c>
      <c r="G15" s="46">
        <v>0</v>
      </c>
      <c r="H15" s="46">
        <v>2</v>
      </c>
      <c r="I15" s="46">
        <v>0</v>
      </c>
      <c r="J15" s="46">
        <v>0</v>
      </c>
      <c r="K15" s="46">
        <v>0</v>
      </c>
      <c r="L15" s="34">
        <v>0</v>
      </c>
      <c r="M15" s="34">
        <v>0</v>
      </c>
      <c r="N15" s="34">
        <f t="shared" si="0"/>
        <v>2</v>
      </c>
      <c r="O15" s="34">
        <f t="shared" si="0"/>
        <v>0</v>
      </c>
      <c r="P15" s="34">
        <f>SUM(N15:O15)</f>
        <v>2</v>
      </c>
      <c r="R15" s="19"/>
    </row>
    <row r="16" spans="1:18" s="11" customFormat="1" ht="20.25" customHeight="1" x14ac:dyDescent="0.25">
      <c r="A16" s="240" t="s">
        <v>13</v>
      </c>
      <c r="B16" s="34">
        <f>SUM(B13:B15)</f>
        <v>0</v>
      </c>
      <c r="C16" s="34">
        <f t="shared" ref="C16:M16" si="1">SUM(C13:C15)</f>
        <v>0</v>
      </c>
      <c r="D16" s="34">
        <f>SUM(D13:D15)</f>
        <v>0</v>
      </c>
      <c r="E16" s="34">
        <f>SUM(E13:E15)</f>
        <v>0</v>
      </c>
      <c r="F16" s="34">
        <f t="shared" si="1"/>
        <v>0</v>
      </c>
      <c r="G16" s="34">
        <f t="shared" si="1"/>
        <v>0</v>
      </c>
      <c r="H16" s="34">
        <f t="shared" si="1"/>
        <v>7</v>
      </c>
      <c r="I16" s="34">
        <f t="shared" si="1"/>
        <v>7</v>
      </c>
      <c r="J16" s="34">
        <f t="shared" si="1"/>
        <v>1</v>
      </c>
      <c r="K16" s="34">
        <f t="shared" si="1"/>
        <v>3</v>
      </c>
      <c r="L16" s="34">
        <f t="shared" si="1"/>
        <v>7</v>
      </c>
      <c r="M16" s="34">
        <f t="shared" si="1"/>
        <v>3</v>
      </c>
      <c r="N16" s="34">
        <f>SUM(N13:N15)</f>
        <v>15</v>
      </c>
      <c r="O16" s="34">
        <f>SUM(O13:O15)</f>
        <v>13</v>
      </c>
      <c r="P16" s="34">
        <f>SUM(P13:P15)</f>
        <v>28</v>
      </c>
      <c r="Q16" s="19"/>
    </row>
    <row r="17" spans="1:16" ht="13.8" x14ac:dyDescent="0.25">
      <c r="A17" s="42" t="s">
        <v>348</v>
      </c>
      <c r="B17" s="42"/>
      <c r="C17" s="42"/>
      <c r="D17" s="42"/>
      <c r="E17" s="42"/>
      <c r="F17" s="42"/>
      <c r="G17" s="42"/>
      <c r="H17" s="42"/>
      <c r="I17" s="42"/>
      <c r="J17" s="42"/>
      <c r="K17" s="42"/>
      <c r="L17" s="43"/>
      <c r="M17" s="43"/>
      <c r="N17" s="43"/>
    </row>
    <row r="18" spans="1:16" ht="25.5" customHeight="1" x14ac:dyDescent="0.25">
      <c r="A18" s="638" t="s">
        <v>349</v>
      </c>
      <c r="B18" s="638"/>
      <c r="C18" s="638"/>
      <c r="D18" s="638"/>
      <c r="E18" s="638"/>
      <c r="F18" s="638"/>
      <c r="G18" s="638"/>
      <c r="H18" s="638"/>
      <c r="I18" s="638"/>
      <c r="J18" s="638"/>
      <c r="K18" s="638"/>
      <c r="L18" s="639"/>
      <c r="M18" s="639"/>
      <c r="N18" s="639"/>
      <c r="O18" s="637"/>
      <c r="P18" s="637"/>
    </row>
    <row r="19" spans="1:16" ht="25.5" customHeight="1" x14ac:dyDescent="0.25">
      <c r="A19" s="239"/>
      <c r="B19" s="239"/>
      <c r="C19" s="239"/>
      <c r="D19" s="239"/>
      <c r="E19" s="239"/>
      <c r="F19" s="239"/>
      <c r="G19" s="239"/>
      <c r="H19" s="239"/>
      <c r="I19" s="239"/>
      <c r="J19" s="239"/>
      <c r="K19" s="239"/>
      <c r="L19" s="294"/>
      <c r="M19" s="294"/>
      <c r="N19" s="294"/>
      <c r="O19" s="187"/>
      <c r="P19" s="187"/>
    </row>
    <row r="20" spans="1:16" ht="25.5" customHeight="1" x14ac:dyDescent="0.25">
      <c r="A20" s="239"/>
      <c r="B20" s="643" t="s">
        <v>350</v>
      </c>
      <c r="C20" s="643"/>
      <c r="D20" s="643"/>
      <c r="E20" s="643"/>
      <c r="F20" s="643"/>
      <c r="G20" s="643"/>
      <c r="H20" s="643"/>
      <c r="I20" s="643"/>
      <c r="J20" s="643"/>
      <c r="K20" s="643"/>
      <c r="L20" s="643"/>
      <c r="M20" s="643"/>
      <c r="N20" s="643"/>
      <c r="O20" s="644"/>
      <c r="P20" s="187"/>
    </row>
    <row r="21" spans="1:16" ht="13.8" x14ac:dyDescent="0.25">
      <c r="A21" s="241"/>
      <c r="B21" s="643"/>
      <c r="C21" s="643"/>
      <c r="D21" s="643"/>
      <c r="E21" s="643"/>
      <c r="F21" s="643"/>
      <c r="G21" s="643"/>
      <c r="H21" s="643"/>
      <c r="I21" s="643"/>
      <c r="J21" s="643"/>
      <c r="K21" s="643"/>
      <c r="L21" s="643"/>
      <c r="M21" s="643"/>
      <c r="N21" s="643"/>
      <c r="O21" s="644"/>
    </row>
    <row r="22" spans="1:16" ht="13.8" x14ac:dyDescent="0.25">
      <c r="A22" s="43" t="s">
        <v>351</v>
      </c>
      <c r="B22" s="42"/>
      <c r="C22" s="42"/>
      <c r="D22" s="42"/>
      <c r="E22" s="42"/>
      <c r="F22" s="42"/>
      <c r="G22" s="42"/>
      <c r="H22" s="42"/>
      <c r="I22" s="42"/>
      <c r="J22" s="42"/>
      <c r="K22" s="42"/>
      <c r="L22" s="43"/>
      <c r="M22" s="43"/>
      <c r="N22" s="43"/>
    </row>
    <row r="23" spans="1:16" ht="13.8" x14ac:dyDescent="0.25">
      <c r="A23" s="43"/>
      <c r="B23" s="42"/>
      <c r="C23" s="42"/>
      <c r="D23" s="42"/>
      <c r="E23" s="42"/>
      <c r="F23" s="42"/>
      <c r="G23" s="42"/>
      <c r="H23" s="42"/>
      <c r="I23" s="42"/>
      <c r="J23" s="42"/>
      <c r="K23" s="42"/>
      <c r="L23" s="43"/>
      <c r="M23" s="43"/>
      <c r="N23" s="43"/>
    </row>
    <row r="24" spans="1:16" ht="15" x14ac:dyDescent="0.25">
      <c r="A24" s="630" t="s">
        <v>344</v>
      </c>
      <c r="B24" s="628" t="s">
        <v>8</v>
      </c>
      <c r="C24" s="628"/>
      <c r="D24" s="635" t="s">
        <v>9</v>
      </c>
      <c r="E24" s="636"/>
      <c r="F24" s="634" t="s">
        <v>10</v>
      </c>
      <c r="G24" s="628"/>
      <c r="H24" s="629" t="s">
        <v>11</v>
      </c>
      <c r="I24" s="628"/>
      <c r="J24" s="628">
        <v>16</v>
      </c>
      <c r="K24" s="628"/>
      <c r="L24" s="564">
        <v>17</v>
      </c>
      <c r="M24" s="564"/>
      <c r="N24" s="564" t="s">
        <v>29</v>
      </c>
      <c r="O24" s="640"/>
      <c r="P24" s="641" t="s">
        <v>13</v>
      </c>
    </row>
    <row r="25" spans="1:16" ht="15" x14ac:dyDescent="0.25">
      <c r="A25" s="631"/>
      <c r="B25" s="237" t="s">
        <v>15</v>
      </c>
      <c r="C25" s="237" t="s">
        <v>16</v>
      </c>
      <c r="D25" s="237" t="s">
        <v>15</v>
      </c>
      <c r="E25" s="237" t="s">
        <v>16</v>
      </c>
      <c r="F25" s="237" t="s">
        <v>15</v>
      </c>
      <c r="G25" s="237" t="s">
        <v>16</v>
      </c>
      <c r="H25" s="237" t="s">
        <v>15</v>
      </c>
      <c r="I25" s="237" t="s">
        <v>16</v>
      </c>
      <c r="J25" s="237" t="s">
        <v>15</v>
      </c>
      <c r="K25" s="237" t="s">
        <v>16</v>
      </c>
      <c r="L25" s="293" t="s">
        <v>15</v>
      </c>
      <c r="M25" s="293" t="s">
        <v>16</v>
      </c>
      <c r="N25" s="293" t="s">
        <v>15</v>
      </c>
      <c r="O25" s="65" t="s">
        <v>16</v>
      </c>
      <c r="P25" s="642"/>
    </row>
    <row r="26" spans="1:16" ht="18" customHeight="1" x14ac:dyDescent="0.25">
      <c r="A26" s="74" t="s">
        <v>352</v>
      </c>
      <c r="B26" s="238"/>
      <c r="C26" s="238"/>
      <c r="D26" s="238"/>
      <c r="E26" s="238"/>
      <c r="F26" s="46"/>
      <c r="G26" s="46"/>
      <c r="H26" s="46"/>
      <c r="I26" s="46"/>
      <c r="J26" s="46"/>
      <c r="K26" s="46"/>
      <c r="L26" s="34"/>
      <c r="M26" s="34"/>
      <c r="N26" s="34">
        <f t="shared" ref="N26:O28" si="2">SUM(B26+D26+F26+H26+J26+L26)</f>
        <v>0</v>
      </c>
      <c r="O26" s="9">
        <f t="shared" si="2"/>
        <v>0</v>
      </c>
      <c r="P26" s="34">
        <f>SUM(N26:O26)</f>
        <v>0</v>
      </c>
    </row>
    <row r="27" spans="1:16" ht="18" customHeight="1" x14ac:dyDescent="0.25">
      <c r="A27" s="74" t="s">
        <v>353</v>
      </c>
      <c r="B27" s="238"/>
      <c r="C27" s="238"/>
      <c r="D27" s="238"/>
      <c r="E27" s="238"/>
      <c r="F27" s="46"/>
      <c r="G27" s="46"/>
      <c r="H27" s="46"/>
      <c r="I27" s="46"/>
      <c r="J27" s="46"/>
      <c r="K27" s="46"/>
      <c r="L27" s="34"/>
      <c r="M27" s="34"/>
      <c r="N27" s="34">
        <f t="shared" si="2"/>
        <v>0</v>
      </c>
      <c r="O27" s="9">
        <f t="shared" si="2"/>
        <v>0</v>
      </c>
      <c r="P27" s="34">
        <f>SUM(N27:O27)</f>
        <v>0</v>
      </c>
    </row>
    <row r="28" spans="1:16" ht="18" customHeight="1" x14ac:dyDescent="0.25">
      <c r="A28" s="74" t="s">
        <v>354</v>
      </c>
      <c r="B28" s="238"/>
      <c r="C28" s="238"/>
      <c r="D28" s="238"/>
      <c r="E28" s="238"/>
      <c r="F28" s="46"/>
      <c r="G28" s="46"/>
      <c r="H28" s="46"/>
      <c r="I28" s="46"/>
      <c r="J28" s="46"/>
      <c r="K28" s="46"/>
      <c r="L28" s="34"/>
      <c r="M28" s="34"/>
      <c r="N28" s="34">
        <f t="shared" si="2"/>
        <v>0</v>
      </c>
      <c r="O28" s="9">
        <f t="shared" si="2"/>
        <v>0</v>
      </c>
      <c r="P28" s="34">
        <f>SUM(N28:O28)</f>
        <v>0</v>
      </c>
    </row>
    <row r="29" spans="1:16" ht="18" customHeight="1" x14ac:dyDescent="0.25">
      <c r="A29" s="240" t="s">
        <v>13</v>
      </c>
      <c r="B29" s="34">
        <f>SUM(B26:B28)</f>
        <v>0</v>
      </c>
      <c r="C29" s="34">
        <f>SUM(C26:C28)</f>
        <v>0</v>
      </c>
      <c r="D29" s="34">
        <f>SUM(D26:D28)</f>
        <v>0</v>
      </c>
      <c r="E29" s="34">
        <f>SUM(E26:E28)</f>
        <v>0</v>
      </c>
      <c r="F29" s="34">
        <f t="shared" ref="F29:M29" si="3">SUM(F26:F28)</f>
        <v>0</v>
      </c>
      <c r="G29" s="34">
        <f t="shared" si="3"/>
        <v>0</v>
      </c>
      <c r="H29" s="34">
        <f t="shared" si="3"/>
        <v>0</v>
      </c>
      <c r="I29" s="34">
        <f t="shared" si="3"/>
        <v>0</v>
      </c>
      <c r="J29" s="34">
        <f t="shared" si="3"/>
        <v>0</v>
      </c>
      <c r="K29" s="34">
        <f t="shared" si="3"/>
        <v>0</v>
      </c>
      <c r="L29" s="34">
        <f t="shared" si="3"/>
        <v>0</v>
      </c>
      <c r="M29" s="34">
        <f t="shared" si="3"/>
        <v>0</v>
      </c>
      <c r="N29" s="34">
        <f>SUM(N26:N28)</f>
        <v>0</v>
      </c>
      <c r="O29" s="16">
        <f>SUM(O26:O28)</f>
        <v>0</v>
      </c>
      <c r="P29" s="34">
        <f>SUM(P26:P28)</f>
        <v>0</v>
      </c>
    </row>
    <row r="30" spans="1:16" x14ac:dyDescent="0.25">
      <c r="A30" s="637" t="s">
        <v>355</v>
      </c>
      <c r="B30" s="637"/>
    </row>
    <row r="33" spans="1:7" ht="12.75" customHeight="1" x14ac:dyDescent="0.25">
      <c r="A33" t="s">
        <v>356</v>
      </c>
    </row>
    <row r="34" spans="1:7" ht="17.399999999999999" x14ac:dyDescent="0.3">
      <c r="A34" s="4"/>
    </row>
    <row r="36" spans="1:7" x14ac:dyDescent="0.25">
      <c r="A36" s="130"/>
      <c r="B36" s="114"/>
      <c r="C36" s="114"/>
      <c r="D36" s="114"/>
      <c r="E36" s="114"/>
      <c r="F36" s="114"/>
      <c r="G36" s="114"/>
    </row>
    <row r="38" spans="1:7" x14ac:dyDescent="0.25">
      <c r="A38" s="130"/>
    </row>
  </sheetData>
  <mergeCells count="23">
    <mergeCell ref="A30:B30"/>
    <mergeCell ref="A18:P18"/>
    <mergeCell ref="J24:K24"/>
    <mergeCell ref="L24:M24"/>
    <mergeCell ref="N24:O24"/>
    <mergeCell ref="P24:P25"/>
    <mergeCell ref="A24:A25"/>
    <mergeCell ref="B24:C24"/>
    <mergeCell ref="H24:I24"/>
    <mergeCell ref="D24:E24"/>
    <mergeCell ref="F24:G24"/>
    <mergeCell ref="B20:O21"/>
    <mergeCell ref="A1:P1"/>
    <mergeCell ref="A2:P2"/>
    <mergeCell ref="A11:A12"/>
    <mergeCell ref="J11:K11"/>
    <mergeCell ref="L11:M11"/>
    <mergeCell ref="N11:O11"/>
    <mergeCell ref="P11:P12"/>
    <mergeCell ref="H11:I11"/>
    <mergeCell ref="B11:C11"/>
    <mergeCell ref="F11:G11"/>
    <mergeCell ref="D11:E11"/>
  </mergeCells>
  <phoneticPr fontId="1" type="noConversion"/>
  <pageMargins left="0.75" right="0.75" top="1" bottom="1" header="0.5" footer="0.5"/>
  <pageSetup paperSize="9" scale="77" orientation="landscape" r:id="rId1"/>
  <headerFooter alignWithMargins="0"/>
  <ignoredErrors>
    <ignoredError sqref="H24 H11" twoDigitTextYear="1"/>
  </ignoredError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
  <sheetViews>
    <sheetView view="pageBreakPreview" zoomScale="80" zoomScaleNormal="100" zoomScaleSheetLayoutView="80" workbookViewId="0">
      <selection activeCell="K5" sqref="K5"/>
    </sheetView>
  </sheetViews>
  <sheetFormatPr defaultRowHeight="13.2" x14ac:dyDescent="0.25"/>
  <cols>
    <col min="1" max="1" width="21.6640625" customWidth="1"/>
    <col min="2" max="2" width="18.88671875" customWidth="1"/>
    <col min="4" max="4" width="18.44140625" customWidth="1"/>
    <col min="5" max="5" width="23.33203125" customWidth="1"/>
    <col min="6" max="6" width="11.44140625" customWidth="1"/>
    <col min="7" max="7" width="11.88671875" customWidth="1"/>
    <col min="11" max="11" width="14.109375" customWidth="1"/>
  </cols>
  <sheetData>
    <row r="1" spans="1:12" ht="18" x14ac:dyDescent="0.35">
      <c r="A1" s="488" t="s">
        <v>0</v>
      </c>
      <c r="B1" s="489"/>
      <c r="C1" s="489"/>
      <c r="D1" s="489"/>
      <c r="E1" s="489"/>
      <c r="F1" s="489"/>
      <c r="G1" s="489"/>
      <c r="H1" s="489"/>
      <c r="I1" s="489"/>
      <c r="J1" s="489"/>
      <c r="K1" s="489"/>
      <c r="L1" s="489"/>
    </row>
    <row r="2" spans="1:12" ht="18" x14ac:dyDescent="0.35">
      <c r="A2" s="488" t="s">
        <v>1</v>
      </c>
      <c r="B2" s="489"/>
      <c r="C2" s="489"/>
      <c r="D2" s="489"/>
      <c r="E2" s="489"/>
      <c r="F2" s="489"/>
      <c r="G2" s="489"/>
      <c r="H2" s="489"/>
      <c r="I2" s="489"/>
      <c r="J2" s="489"/>
      <c r="K2" s="489"/>
      <c r="L2" s="489"/>
    </row>
    <row r="3" spans="1:12" ht="17.399999999999999" x14ac:dyDescent="0.3">
      <c r="A3" s="3"/>
      <c r="B3" s="3"/>
      <c r="C3" s="3"/>
      <c r="D3" s="3"/>
      <c r="E3" s="3"/>
      <c r="F3" s="3"/>
      <c r="G3" s="3"/>
      <c r="H3" s="3"/>
      <c r="I3" s="3"/>
      <c r="J3" s="3"/>
    </row>
    <row r="4" spans="1:12" ht="33" customHeight="1" x14ac:dyDescent="0.35">
      <c r="A4" s="20" t="s">
        <v>357</v>
      </c>
      <c r="B4" s="25"/>
      <c r="C4" s="21"/>
      <c r="D4" s="22"/>
      <c r="E4" s="22"/>
      <c r="F4" s="23"/>
      <c r="G4" s="23"/>
      <c r="H4" s="23"/>
      <c r="I4" s="25" t="s">
        <v>3</v>
      </c>
      <c r="J4" s="23"/>
      <c r="K4" s="141" t="s">
        <v>358</v>
      </c>
      <c r="L4" s="27"/>
    </row>
    <row r="5" spans="1:12" ht="17.399999999999999" x14ac:dyDescent="0.3">
      <c r="A5" s="115" t="s">
        <v>359</v>
      </c>
      <c r="B5" s="221"/>
      <c r="C5" s="28"/>
      <c r="D5" s="28"/>
      <c r="E5" s="28"/>
      <c r="F5" s="29"/>
      <c r="G5" s="29"/>
      <c r="H5" s="29"/>
      <c r="I5" s="31" t="s">
        <v>5</v>
      </c>
      <c r="J5" s="29"/>
      <c r="K5" s="75"/>
      <c r="L5" s="32"/>
    </row>
    <row r="7" spans="1:12" ht="15.6" x14ac:dyDescent="0.3">
      <c r="A7" s="139" t="s">
        <v>360</v>
      </c>
      <c r="B7" s="139"/>
      <c r="C7" s="140"/>
      <c r="D7" s="140"/>
      <c r="E7" s="140"/>
      <c r="F7" s="140"/>
      <c r="G7" s="140"/>
      <c r="H7" s="140"/>
      <c r="I7" s="140"/>
      <c r="J7" s="140"/>
      <c r="K7" s="140"/>
    </row>
    <row r="8" spans="1:12" ht="17.399999999999999" x14ac:dyDescent="0.3">
      <c r="A8" s="10"/>
      <c r="B8" s="10"/>
      <c r="C8" s="3"/>
      <c r="D8" s="3"/>
      <c r="E8" s="3"/>
    </row>
    <row r="9" spans="1:12" ht="19.5" customHeight="1" x14ac:dyDescent="0.25">
      <c r="A9" s="128"/>
      <c r="B9" s="645" t="s">
        <v>361</v>
      </c>
      <c r="C9" s="645"/>
      <c r="D9" s="645"/>
      <c r="E9" s="645"/>
      <c r="F9" s="645"/>
      <c r="G9" s="645"/>
      <c r="H9" s="645"/>
      <c r="I9" s="645"/>
      <c r="J9" s="645"/>
      <c r="K9" s="645"/>
    </row>
  </sheetData>
  <mergeCells count="3">
    <mergeCell ref="A1:L1"/>
    <mergeCell ref="A2:L2"/>
    <mergeCell ref="B9:K9"/>
  </mergeCells>
  <phoneticPr fontId="1" type="noConversion"/>
  <pageMargins left="0.75" right="0.75" top="1" bottom="1" header="0.5" footer="0.5"/>
  <pageSetup paperSize="9" scale="8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7"/>
  <sheetViews>
    <sheetView view="pageBreakPreview" zoomScale="90" zoomScaleNormal="100" zoomScaleSheetLayoutView="90" workbookViewId="0">
      <selection activeCell="M5" sqref="M5"/>
    </sheetView>
  </sheetViews>
  <sheetFormatPr defaultRowHeight="13.2" x14ac:dyDescent="0.25"/>
  <cols>
    <col min="1" max="1" width="31.33203125" customWidth="1"/>
    <col min="2" max="2" width="10.88671875" customWidth="1"/>
    <col min="3" max="3" width="13.109375" customWidth="1"/>
    <col min="4" max="4" width="13.33203125" customWidth="1"/>
    <col min="5" max="5" width="14.6640625" customWidth="1"/>
    <col min="6" max="6" width="11.88671875" customWidth="1"/>
    <col min="7" max="7" width="12.88671875" customWidth="1"/>
  </cols>
  <sheetData>
    <row r="1" spans="1:14" ht="18" x14ac:dyDescent="0.35">
      <c r="A1" s="488" t="s">
        <v>0</v>
      </c>
      <c r="B1" s="489"/>
      <c r="C1" s="489"/>
      <c r="D1" s="489"/>
      <c r="E1" s="489"/>
      <c r="F1" s="489"/>
      <c r="G1" s="489"/>
      <c r="H1" s="489"/>
      <c r="I1" s="489"/>
      <c r="J1" s="489"/>
      <c r="K1" s="489"/>
      <c r="L1" s="489"/>
      <c r="M1" s="489"/>
      <c r="N1" s="489"/>
    </row>
    <row r="2" spans="1:14" ht="18" x14ac:dyDescent="0.35">
      <c r="A2" s="488" t="s">
        <v>1</v>
      </c>
      <c r="B2" s="489"/>
      <c r="C2" s="489"/>
      <c r="D2" s="489"/>
      <c r="E2" s="489"/>
      <c r="F2" s="489"/>
      <c r="G2" s="489"/>
      <c r="H2" s="489"/>
      <c r="I2" s="489"/>
      <c r="J2" s="489"/>
      <c r="K2" s="489"/>
      <c r="L2" s="489"/>
      <c r="M2" s="489"/>
      <c r="N2" s="489"/>
    </row>
    <row r="3" spans="1:14" ht="17.399999999999999" x14ac:dyDescent="0.3">
      <c r="A3" s="3"/>
      <c r="B3" s="3"/>
      <c r="C3" s="3"/>
      <c r="D3" s="3"/>
      <c r="E3" s="3"/>
      <c r="F3" s="3"/>
      <c r="G3" s="3"/>
      <c r="H3" s="3"/>
      <c r="I3" s="3"/>
      <c r="J3" s="3"/>
      <c r="K3" s="3"/>
      <c r="L3" s="3"/>
    </row>
    <row r="4" spans="1:14" ht="26.25" customHeight="1" x14ac:dyDescent="0.35">
      <c r="A4" s="20" t="s">
        <v>362</v>
      </c>
      <c r="B4" s="21"/>
      <c r="C4" s="22"/>
      <c r="D4" s="22"/>
      <c r="E4" s="23"/>
      <c r="F4" s="23"/>
      <c r="G4" s="23"/>
      <c r="H4" s="23"/>
      <c r="I4" s="23"/>
      <c r="J4" s="23"/>
      <c r="K4" s="25" t="s">
        <v>3</v>
      </c>
      <c r="L4" s="23"/>
      <c r="M4" s="646" t="s">
        <v>363</v>
      </c>
      <c r="N4" s="647"/>
    </row>
    <row r="5" spans="1:14" ht="17.399999999999999" x14ac:dyDescent="0.3">
      <c r="A5" s="115" t="s">
        <v>364</v>
      </c>
      <c r="B5" s="28"/>
      <c r="C5" s="28"/>
      <c r="D5" s="28"/>
      <c r="E5" s="28"/>
      <c r="F5" s="29"/>
      <c r="G5" s="29"/>
      <c r="H5" s="29"/>
      <c r="I5" s="29"/>
      <c r="J5" s="29"/>
      <c r="K5" s="31" t="s">
        <v>5</v>
      </c>
      <c r="L5" s="29"/>
      <c r="M5" s="29"/>
      <c r="N5" s="32"/>
    </row>
    <row r="7" spans="1:14" ht="13.8" x14ac:dyDescent="0.25">
      <c r="A7" s="645" t="s">
        <v>361</v>
      </c>
      <c r="B7" s="645"/>
      <c r="C7" s="645"/>
      <c r="D7" s="645"/>
      <c r="E7" s="645"/>
      <c r="F7" s="645"/>
      <c r="G7" s="645"/>
      <c r="H7" s="645"/>
      <c r="I7" s="645"/>
      <c r="J7" s="645"/>
      <c r="K7" s="645"/>
      <c r="L7" s="645"/>
      <c r="M7" s="645"/>
      <c r="N7" s="128"/>
    </row>
  </sheetData>
  <mergeCells count="4">
    <mergeCell ref="A1:N1"/>
    <mergeCell ref="A2:N2"/>
    <mergeCell ref="M4:N4"/>
    <mergeCell ref="A7:M7"/>
  </mergeCells>
  <phoneticPr fontId="1" type="noConversion"/>
  <pageMargins left="0.75" right="0.75" top="1" bottom="1" header="0.5" footer="0.5"/>
  <pageSetup paperSize="9" scale="77"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88"/>
  <sheetViews>
    <sheetView view="pageBreakPreview" zoomScaleNormal="100" zoomScaleSheetLayoutView="100" workbookViewId="0">
      <selection activeCell="K51" sqref="K51"/>
    </sheetView>
  </sheetViews>
  <sheetFormatPr defaultColWidth="9.109375" defaultRowHeight="13.8" x14ac:dyDescent="0.25"/>
  <cols>
    <col min="1" max="1" width="12.6640625" style="42" customWidth="1"/>
    <col min="2" max="2" width="29.6640625" style="42" customWidth="1"/>
    <col min="3" max="3" width="19.5546875" style="42" customWidth="1"/>
    <col min="4" max="4" width="18.88671875" style="42" customWidth="1"/>
    <col min="5" max="5" width="19" style="42" customWidth="1"/>
    <col min="6" max="6" width="18.33203125" style="42" customWidth="1"/>
    <col min="7" max="7" width="23.88671875" style="42" customWidth="1"/>
    <col min="8" max="8" width="13.33203125" style="42" customWidth="1"/>
    <col min="9" max="9" width="15.33203125" style="42" customWidth="1"/>
    <col min="10" max="10" width="14.88671875" style="42" customWidth="1"/>
    <col min="11" max="13" width="9.109375" style="42"/>
    <col min="14" max="14" width="66.88671875" style="42" customWidth="1"/>
    <col min="15" max="16384" width="9.109375" style="42"/>
  </cols>
  <sheetData>
    <row r="1" spans="1:14" x14ac:dyDescent="0.25">
      <c r="A1" s="650" t="s">
        <v>0</v>
      </c>
      <c r="B1" s="651"/>
      <c r="C1" s="651"/>
      <c r="D1" s="651"/>
      <c r="E1" s="651"/>
      <c r="F1" s="651"/>
      <c r="G1" s="651"/>
      <c r="H1" s="651"/>
      <c r="I1" s="651"/>
      <c r="J1" s="651"/>
      <c r="K1" s="651"/>
      <c r="L1" s="651"/>
      <c r="M1" s="651"/>
      <c r="N1" s="651"/>
    </row>
    <row r="2" spans="1:14" x14ac:dyDescent="0.25">
      <c r="A2" s="650" t="s">
        <v>1</v>
      </c>
      <c r="B2" s="651"/>
      <c r="C2" s="651"/>
      <c r="D2" s="651"/>
      <c r="E2" s="651"/>
      <c r="F2" s="651"/>
      <c r="G2" s="651"/>
      <c r="H2" s="651"/>
      <c r="I2" s="651"/>
      <c r="J2" s="651"/>
      <c r="K2" s="651"/>
      <c r="L2" s="651"/>
      <c r="M2" s="651"/>
      <c r="N2" s="651"/>
    </row>
    <row r="4" spans="1:14" x14ac:dyDescent="0.25">
      <c r="A4" s="415" t="s">
        <v>550</v>
      </c>
      <c r="B4" s="204"/>
      <c r="C4" s="416"/>
      <c r="D4" s="416"/>
      <c r="E4" s="417"/>
      <c r="F4" s="417"/>
      <c r="G4" s="417"/>
      <c r="H4" s="417"/>
      <c r="I4" s="417"/>
      <c r="J4" s="417"/>
      <c r="K4" s="204" t="s">
        <v>113</v>
      </c>
      <c r="L4" s="417"/>
      <c r="M4" s="26" t="s">
        <v>365</v>
      </c>
      <c r="N4" s="418"/>
    </row>
    <row r="5" spans="1:14" x14ac:dyDescent="0.25">
      <c r="A5" s="419" t="s">
        <v>366</v>
      </c>
      <c r="B5" s="420"/>
      <c r="C5" s="420"/>
      <c r="D5" s="420"/>
      <c r="E5" s="420"/>
      <c r="F5" s="421"/>
      <c r="G5" s="421"/>
      <c r="H5" s="421"/>
      <c r="I5" s="421"/>
      <c r="J5" s="421"/>
      <c r="K5" s="422" t="s">
        <v>5</v>
      </c>
      <c r="L5" s="421"/>
      <c r="M5" s="421"/>
      <c r="N5" s="423"/>
    </row>
    <row r="6" spans="1:14" ht="0.6" customHeight="1" x14ac:dyDescent="0.25">
      <c r="B6" s="424" t="s">
        <v>367</v>
      </c>
      <c r="C6" s="425"/>
      <c r="D6" s="425"/>
      <c r="E6" s="425"/>
      <c r="F6" s="425"/>
      <c r="G6" s="425"/>
      <c r="H6" s="425"/>
    </row>
    <row r="7" spans="1:14" hidden="1" x14ac:dyDescent="0.25">
      <c r="B7" s="42" t="s">
        <v>368</v>
      </c>
    </row>
    <row r="8" spans="1:14" hidden="1" x14ac:dyDescent="0.25"/>
    <row r="9" spans="1:14" hidden="1" x14ac:dyDescent="0.25"/>
    <row r="10" spans="1:14" hidden="1" x14ac:dyDescent="0.25">
      <c r="B10" s="42" t="s">
        <v>369</v>
      </c>
    </row>
    <row r="11" spans="1:14" hidden="1" x14ac:dyDescent="0.25"/>
    <row r="12" spans="1:14" hidden="1" x14ac:dyDescent="0.25">
      <c r="B12" s="257" t="s">
        <v>370</v>
      </c>
    </row>
    <row r="13" spans="1:14" hidden="1" x14ac:dyDescent="0.25">
      <c r="B13" s="42" t="s">
        <v>224</v>
      </c>
      <c r="H13" s="657" t="s">
        <v>371</v>
      </c>
      <c r="I13" s="658"/>
      <c r="J13" s="658"/>
      <c r="K13" s="658"/>
      <c r="L13" s="658"/>
      <c r="M13" s="658"/>
      <c r="N13" s="659"/>
    </row>
    <row r="14" spans="1:14" ht="14.4" hidden="1" thickBot="1" x14ac:dyDescent="0.3">
      <c r="B14" s="137" t="s">
        <v>372</v>
      </c>
      <c r="E14" s="426"/>
      <c r="H14" s="660" t="s">
        <v>373</v>
      </c>
      <c r="I14" s="661"/>
      <c r="J14" s="661"/>
      <c r="K14" s="661"/>
      <c r="L14" s="661"/>
      <c r="M14" s="661"/>
      <c r="N14" s="662"/>
    </row>
    <row r="15" spans="1:14" hidden="1" x14ac:dyDescent="0.25">
      <c r="B15" s="137" t="s">
        <v>374</v>
      </c>
    </row>
    <row r="16" spans="1:14" ht="14.4" hidden="1" thickBot="1" x14ac:dyDescent="0.3">
      <c r="B16" s="137" t="s">
        <v>375</v>
      </c>
    </row>
    <row r="17" spans="3:9" ht="21.75" hidden="1" customHeight="1" x14ac:dyDescent="0.25">
      <c r="C17" s="652" t="s">
        <v>376</v>
      </c>
      <c r="D17" s="654" t="s">
        <v>377</v>
      </c>
      <c r="E17" s="655"/>
      <c r="F17" s="655"/>
      <c r="G17" s="656"/>
    </row>
    <row r="18" spans="3:9" ht="17.25" hidden="1" customHeight="1" thickBot="1" x14ac:dyDescent="0.3">
      <c r="C18" s="653"/>
      <c r="D18" s="427" t="s">
        <v>307</v>
      </c>
      <c r="E18" s="428" t="s">
        <v>308</v>
      </c>
      <c r="F18" s="429" t="s">
        <v>12</v>
      </c>
      <c r="G18" s="430" t="s">
        <v>13</v>
      </c>
    </row>
    <row r="19" spans="3:9" ht="21.75" hidden="1" customHeight="1" x14ac:dyDescent="0.25">
      <c r="C19" s="431" t="s">
        <v>67</v>
      </c>
      <c r="D19" s="53"/>
      <c r="E19" s="51"/>
      <c r="F19" s="52"/>
      <c r="G19" s="51">
        <f>SUM(D19:F19)</f>
        <v>0</v>
      </c>
    </row>
    <row r="20" spans="3:9" ht="21.75" hidden="1" customHeight="1" x14ac:dyDescent="0.25">
      <c r="C20" s="432" t="s">
        <v>378</v>
      </c>
      <c r="D20" s="53"/>
      <c r="E20" s="51"/>
      <c r="F20" s="52"/>
      <c r="G20" s="46">
        <f t="shared" ref="G20:G28" si="0">SUM(D20:F20)</f>
        <v>0</v>
      </c>
    </row>
    <row r="21" spans="3:9" ht="21.75" hidden="1" customHeight="1" x14ac:dyDescent="0.25">
      <c r="C21" s="433" t="s">
        <v>379</v>
      </c>
      <c r="D21" s="48"/>
      <c r="E21" s="46"/>
      <c r="F21" s="47"/>
      <c r="G21" s="46">
        <f t="shared" si="0"/>
        <v>0</v>
      </c>
    </row>
    <row r="22" spans="3:9" ht="21.75" hidden="1" customHeight="1" x14ac:dyDescent="0.25">
      <c r="C22" s="433" t="s">
        <v>380</v>
      </c>
      <c r="D22" s="48"/>
      <c r="E22" s="46"/>
      <c r="F22" s="47"/>
      <c r="G22" s="46">
        <f t="shared" si="0"/>
        <v>0</v>
      </c>
    </row>
    <row r="23" spans="3:9" ht="21.75" hidden="1" customHeight="1" x14ac:dyDescent="0.25">
      <c r="C23" s="433" t="s">
        <v>381</v>
      </c>
      <c r="D23" s="48"/>
      <c r="E23" s="46"/>
      <c r="F23" s="47"/>
      <c r="G23" s="46">
        <f t="shared" si="0"/>
        <v>0</v>
      </c>
    </row>
    <row r="24" spans="3:9" ht="21.75" hidden="1" customHeight="1" x14ac:dyDescent="0.25">
      <c r="C24" s="433" t="s">
        <v>382</v>
      </c>
      <c r="D24" s="48"/>
      <c r="E24" s="46"/>
      <c r="F24" s="47"/>
      <c r="G24" s="46">
        <f t="shared" si="0"/>
        <v>0</v>
      </c>
    </row>
    <row r="25" spans="3:9" ht="21.75" hidden="1" customHeight="1" x14ac:dyDescent="0.25">
      <c r="C25" s="433" t="s">
        <v>383</v>
      </c>
      <c r="D25" s="48"/>
      <c r="E25" s="46"/>
      <c r="F25" s="47"/>
      <c r="G25" s="46">
        <f t="shared" si="0"/>
        <v>0</v>
      </c>
    </row>
    <row r="26" spans="3:9" ht="21.75" hidden="1" customHeight="1" x14ac:dyDescent="0.25">
      <c r="C26" s="433" t="s">
        <v>384</v>
      </c>
      <c r="D26" s="48"/>
      <c r="E26" s="46"/>
      <c r="F26" s="47"/>
      <c r="G26" s="46">
        <f t="shared" si="0"/>
        <v>0</v>
      </c>
    </row>
    <row r="27" spans="3:9" ht="21.75" hidden="1" customHeight="1" x14ac:dyDescent="0.25">
      <c r="C27" s="433" t="s">
        <v>385</v>
      </c>
      <c r="D27" s="48"/>
      <c r="E27" s="46"/>
      <c r="F27" s="47"/>
      <c r="G27" s="46">
        <f t="shared" si="0"/>
        <v>0</v>
      </c>
    </row>
    <row r="28" spans="3:9" ht="21.75" hidden="1" customHeight="1" thickBot="1" x14ac:dyDescent="0.3">
      <c r="C28" s="434" t="s">
        <v>386</v>
      </c>
      <c r="D28" s="397"/>
      <c r="E28" s="68"/>
      <c r="F28" s="69"/>
      <c r="G28" s="68">
        <f t="shared" si="0"/>
        <v>0</v>
      </c>
    </row>
    <row r="29" spans="3:9" ht="21.6" hidden="1" customHeight="1" thickBot="1" x14ac:dyDescent="0.3">
      <c r="C29" s="435" t="s">
        <v>13</v>
      </c>
      <c r="D29" s="436">
        <f>SUM(D20:D28)</f>
        <v>0</v>
      </c>
      <c r="E29" s="436">
        <f>SUM(E20:E28)</f>
        <v>0</v>
      </c>
      <c r="F29" s="437">
        <f>SUM(F20:F28)</f>
        <v>0</v>
      </c>
      <c r="G29" s="344">
        <f>SUM(G19:G28)</f>
        <v>0</v>
      </c>
    </row>
    <row r="30" spans="3:9" hidden="1" x14ac:dyDescent="0.25"/>
    <row r="31" spans="3:9" hidden="1" x14ac:dyDescent="0.25">
      <c r="I31" s="42" t="s">
        <v>551</v>
      </c>
    </row>
    <row r="32" spans="3:9" hidden="1" x14ac:dyDescent="0.25">
      <c r="C32" s="42" t="s">
        <v>387</v>
      </c>
      <c r="E32" s="78"/>
      <c r="I32" s="42" t="s">
        <v>388</v>
      </c>
    </row>
    <row r="33" spans="1:8" hidden="1" x14ac:dyDescent="0.25"/>
    <row r="34" spans="1:8" hidden="1" x14ac:dyDescent="0.25">
      <c r="C34" s="42" t="s">
        <v>389</v>
      </c>
      <c r="G34" s="78"/>
    </row>
    <row r="35" spans="1:8" hidden="1" x14ac:dyDescent="0.25"/>
    <row r="36" spans="1:8" hidden="1" x14ac:dyDescent="0.25">
      <c r="C36" s="42" t="s">
        <v>390</v>
      </c>
      <c r="G36" s="78"/>
    </row>
    <row r="37" spans="1:8" hidden="1" x14ac:dyDescent="0.25"/>
    <row r="38" spans="1:8" hidden="1" x14ac:dyDescent="0.25"/>
    <row r="39" spans="1:8" hidden="1" x14ac:dyDescent="0.25">
      <c r="B39" s="42" t="s">
        <v>391</v>
      </c>
    </row>
    <row r="40" spans="1:8" hidden="1" x14ac:dyDescent="0.25">
      <c r="B40" s="42" t="s">
        <v>392</v>
      </c>
    </row>
    <row r="41" spans="1:8" hidden="1" x14ac:dyDescent="0.25"/>
    <row r="42" spans="1:8" x14ac:dyDescent="0.25">
      <c r="B42" s="438" t="s">
        <v>393</v>
      </c>
      <c r="C42" s="439"/>
      <c r="D42" s="439"/>
    </row>
    <row r="44" spans="1:8" x14ac:dyDescent="0.25">
      <c r="A44" s="118" t="s">
        <v>394</v>
      </c>
      <c r="B44" s="120" t="s">
        <v>395</v>
      </c>
      <c r="C44" s="120"/>
      <c r="D44" s="120"/>
      <c r="E44" s="131"/>
      <c r="F44" s="131"/>
      <c r="G44" s="131"/>
      <c r="H44" s="131"/>
    </row>
    <row r="45" spans="1:8" x14ac:dyDescent="0.25">
      <c r="B45" s="120" t="s">
        <v>396</v>
      </c>
      <c r="C45" s="131"/>
      <c r="D45" s="131"/>
      <c r="E45" s="131"/>
      <c r="F45" s="131"/>
      <c r="G45" s="131"/>
      <c r="H45" s="131"/>
    </row>
    <row r="46" spans="1:8" x14ac:dyDescent="0.25">
      <c r="B46" s="131"/>
      <c r="C46" s="131"/>
      <c r="D46" s="440"/>
      <c r="E46" s="440"/>
      <c r="F46" s="440"/>
      <c r="G46" s="440"/>
      <c r="H46" s="131"/>
    </row>
    <row r="47" spans="1:8" x14ac:dyDescent="0.25">
      <c r="B47" s="441" t="s">
        <v>154</v>
      </c>
      <c r="C47" s="131"/>
      <c r="D47" s="440"/>
      <c r="E47" s="440"/>
      <c r="F47" s="440"/>
      <c r="G47" s="440"/>
      <c r="H47" s="131"/>
    </row>
    <row r="48" spans="1:8" ht="14.4" thickBot="1" x14ac:dyDescent="0.3">
      <c r="B48" s="257" t="s">
        <v>397</v>
      </c>
    </row>
    <row r="49" spans="2:12" ht="15.75" customHeight="1" x14ac:dyDescent="0.25">
      <c r="B49" s="442" t="s">
        <v>398</v>
      </c>
      <c r="C49" s="648" t="s">
        <v>399</v>
      </c>
      <c r="D49" s="649"/>
      <c r="E49" s="648" t="s">
        <v>308</v>
      </c>
      <c r="F49" s="649"/>
      <c r="G49" s="648" t="s">
        <v>12</v>
      </c>
      <c r="H49" s="649"/>
      <c r="I49" s="648" t="s">
        <v>13</v>
      </c>
      <c r="J49" s="649"/>
      <c r="L49" s="443"/>
    </row>
    <row r="50" spans="2:12" ht="17.25" customHeight="1" x14ac:dyDescent="0.25">
      <c r="B50" s="444"/>
      <c r="C50" s="445" t="s">
        <v>400</v>
      </c>
      <c r="D50" s="446" t="s">
        <v>401</v>
      </c>
      <c r="E50" s="445" t="s">
        <v>400</v>
      </c>
      <c r="F50" s="446" t="s">
        <v>401</v>
      </c>
      <c r="G50" s="445" t="s">
        <v>400</v>
      </c>
      <c r="H50" s="446" t="s">
        <v>401</v>
      </c>
      <c r="I50" s="447" t="s">
        <v>400</v>
      </c>
      <c r="J50" s="446" t="s">
        <v>401</v>
      </c>
      <c r="K50" s="116" t="s">
        <v>402</v>
      </c>
    </row>
    <row r="51" spans="2:12" ht="16.5" customHeight="1" x14ac:dyDescent="0.25">
      <c r="B51" s="448" t="s">
        <v>403</v>
      </c>
      <c r="C51" s="48">
        <v>1</v>
      </c>
      <c r="D51" s="338">
        <v>2</v>
      </c>
      <c r="E51" s="48">
        <v>0</v>
      </c>
      <c r="F51" s="338">
        <v>0</v>
      </c>
      <c r="G51" s="48">
        <v>0</v>
      </c>
      <c r="H51" s="338">
        <v>0</v>
      </c>
      <c r="I51" s="449">
        <f>SUM(C51+E51+G51)</f>
        <v>1</v>
      </c>
      <c r="J51" s="388">
        <f>SUM(D51+F51+H51)</f>
        <v>2</v>
      </c>
      <c r="K51" s="42" t="s">
        <v>404</v>
      </c>
    </row>
    <row r="52" spans="2:12" ht="16.5" customHeight="1" x14ac:dyDescent="0.25">
      <c r="B52" s="448" t="s">
        <v>405</v>
      </c>
      <c r="C52" s="48">
        <v>0</v>
      </c>
      <c r="D52" s="338">
        <v>0</v>
      </c>
      <c r="E52" s="48">
        <v>0</v>
      </c>
      <c r="F52" s="338">
        <v>0</v>
      </c>
      <c r="G52" s="48">
        <v>0</v>
      </c>
      <c r="H52" s="338">
        <v>0</v>
      </c>
      <c r="I52" s="449">
        <f t="shared" ref="I52:J56" si="1">SUM(C52+E52+G52)</f>
        <v>0</v>
      </c>
      <c r="J52" s="388">
        <f t="shared" si="1"/>
        <v>0</v>
      </c>
      <c r="K52" s="43" t="s">
        <v>406</v>
      </c>
    </row>
    <row r="53" spans="2:12" ht="16.5" customHeight="1" x14ac:dyDescent="0.25">
      <c r="B53" s="448" t="s">
        <v>407</v>
      </c>
      <c r="C53" s="48">
        <v>0</v>
      </c>
      <c r="D53" s="338">
        <v>0</v>
      </c>
      <c r="E53" s="48">
        <v>0</v>
      </c>
      <c r="F53" s="338">
        <v>0</v>
      </c>
      <c r="G53" s="48">
        <v>0</v>
      </c>
      <c r="H53" s="338">
        <v>0</v>
      </c>
      <c r="I53" s="449">
        <f t="shared" si="1"/>
        <v>0</v>
      </c>
      <c r="J53" s="388">
        <f t="shared" si="1"/>
        <v>0</v>
      </c>
      <c r="K53" s="131" t="s">
        <v>408</v>
      </c>
    </row>
    <row r="54" spans="2:12" ht="16.5" customHeight="1" x14ac:dyDescent="0.25">
      <c r="B54" s="448" t="s">
        <v>409</v>
      </c>
      <c r="C54" s="48">
        <v>0</v>
      </c>
      <c r="D54" s="338">
        <v>0</v>
      </c>
      <c r="E54" s="48">
        <v>0</v>
      </c>
      <c r="F54" s="338">
        <v>0</v>
      </c>
      <c r="G54" s="48">
        <v>0</v>
      </c>
      <c r="H54" s="338">
        <v>0</v>
      </c>
      <c r="I54" s="449">
        <f t="shared" si="1"/>
        <v>0</v>
      </c>
      <c r="J54" s="388">
        <f t="shared" si="1"/>
        <v>0</v>
      </c>
      <c r="K54" s="131" t="s">
        <v>410</v>
      </c>
    </row>
    <row r="55" spans="2:12" ht="16.5" customHeight="1" x14ac:dyDescent="0.25">
      <c r="B55" s="448" t="s">
        <v>411</v>
      </c>
      <c r="C55" s="48">
        <v>0</v>
      </c>
      <c r="D55" s="338">
        <v>0</v>
      </c>
      <c r="E55" s="48">
        <v>0</v>
      </c>
      <c r="F55" s="338">
        <v>0</v>
      </c>
      <c r="G55" s="48">
        <v>0</v>
      </c>
      <c r="H55" s="338">
        <v>0</v>
      </c>
      <c r="I55" s="449">
        <f t="shared" si="1"/>
        <v>0</v>
      </c>
      <c r="J55" s="388">
        <f t="shared" si="1"/>
        <v>0</v>
      </c>
      <c r="K55" s="131" t="s">
        <v>412</v>
      </c>
    </row>
    <row r="56" spans="2:12" ht="16.5" customHeight="1" x14ac:dyDescent="0.25">
      <c r="B56" s="448" t="s">
        <v>64</v>
      </c>
      <c r="C56" s="48">
        <v>0</v>
      </c>
      <c r="D56" s="338">
        <v>0</v>
      </c>
      <c r="E56" s="48">
        <v>0</v>
      </c>
      <c r="F56" s="338">
        <v>0</v>
      </c>
      <c r="G56" s="48">
        <v>0</v>
      </c>
      <c r="H56" s="338">
        <v>0</v>
      </c>
      <c r="I56" s="449">
        <f t="shared" si="1"/>
        <v>0</v>
      </c>
      <c r="J56" s="34">
        <f t="shared" si="1"/>
        <v>0</v>
      </c>
      <c r="K56" s="131"/>
    </row>
    <row r="57" spans="2:12" ht="16.5" customHeight="1" thickBot="1" x14ac:dyDescent="0.3">
      <c r="B57" s="450" t="s">
        <v>13</v>
      </c>
      <c r="C57" s="451">
        <f t="shared" ref="C57:J57" si="2">SUM(C51:C56)</f>
        <v>1</v>
      </c>
      <c r="D57" s="452">
        <f t="shared" si="2"/>
        <v>2</v>
      </c>
      <c r="E57" s="451">
        <f t="shared" si="2"/>
        <v>0</v>
      </c>
      <c r="F57" s="452">
        <f t="shared" si="2"/>
        <v>0</v>
      </c>
      <c r="G57" s="451">
        <f t="shared" si="2"/>
        <v>0</v>
      </c>
      <c r="H57" s="452">
        <f t="shared" si="2"/>
        <v>0</v>
      </c>
      <c r="I57" s="453">
        <f t="shared" si="2"/>
        <v>1</v>
      </c>
      <c r="J57" s="452">
        <f t="shared" si="2"/>
        <v>2</v>
      </c>
      <c r="K57" s="131"/>
    </row>
    <row r="58" spans="2:12" ht="14.4" thickBot="1" x14ac:dyDescent="0.3">
      <c r="C58" s="413"/>
      <c r="D58" s="413"/>
      <c r="E58" s="413"/>
      <c r="F58" s="413"/>
      <c r="G58" s="413"/>
      <c r="H58" s="413"/>
      <c r="I58" s="413"/>
      <c r="J58" s="413"/>
      <c r="K58" s="120" t="s">
        <v>413</v>
      </c>
    </row>
    <row r="59" spans="2:12" ht="14.4" thickBot="1" x14ac:dyDescent="0.3">
      <c r="B59" s="454" t="s">
        <v>552</v>
      </c>
      <c r="C59" s="455">
        <v>1</v>
      </c>
      <c r="D59" s="456"/>
      <c r="E59" s="455">
        <v>0</v>
      </c>
      <c r="F59" s="343">
        <v>0</v>
      </c>
      <c r="G59" s="455">
        <v>0</v>
      </c>
      <c r="H59" s="343">
        <v>0</v>
      </c>
      <c r="I59" s="399">
        <v>1</v>
      </c>
      <c r="J59" s="457"/>
      <c r="K59" s="131" t="s">
        <v>414</v>
      </c>
    </row>
    <row r="60" spans="2:12" x14ac:dyDescent="0.25">
      <c r="B60" s="127" t="s">
        <v>415</v>
      </c>
      <c r="C60" s="458"/>
      <c r="D60" s="458"/>
      <c r="E60" s="458"/>
      <c r="F60" s="458"/>
      <c r="G60" s="458"/>
      <c r="H60" s="459"/>
      <c r="I60" s="413"/>
      <c r="J60" s="413"/>
    </row>
    <row r="61" spans="2:12" x14ac:dyDescent="0.25">
      <c r="B61" s="131"/>
      <c r="C61" s="131"/>
      <c r="D61" s="440"/>
      <c r="E61" s="440"/>
      <c r="F61" s="440"/>
      <c r="G61" s="440"/>
      <c r="H61" s="131"/>
    </row>
    <row r="62" spans="2:12" x14ac:dyDescent="0.25">
      <c r="B62" s="120" t="s">
        <v>416</v>
      </c>
    </row>
    <row r="63" spans="2:12" x14ac:dyDescent="0.25">
      <c r="B63" s="441" t="s">
        <v>417</v>
      </c>
      <c r="C63" s="131"/>
      <c r="D63" s="440"/>
      <c r="E63" s="440"/>
      <c r="F63" s="440"/>
      <c r="G63" s="440"/>
      <c r="H63" s="131"/>
    </row>
    <row r="64" spans="2:12" ht="14.4" thickBot="1" x14ac:dyDescent="0.3">
      <c r="B64" s="257" t="s">
        <v>397</v>
      </c>
    </row>
    <row r="65" spans="2:12" x14ac:dyDescent="0.25">
      <c r="B65" s="442" t="s">
        <v>398</v>
      </c>
      <c r="C65" s="648" t="s">
        <v>399</v>
      </c>
      <c r="D65" s="649"/>
      <c r="E65" s="648" t="s">
        <v>308</v>
      </c>
      <c r="F65" s="649"/>
      <c r="G65" s="648" t="s">
        <v>12</v>
      </c>
      <c r="H65" s="649"/>
      <c r="I65" s="648" t="s">
        <v>13</v>
      </c>
      <c r="J65" s="649"/>
      <c r="L65" s="443"/>
    </row>
    <row r="66" spans="2:12" x14ac:dyDescent="0.25">
      <c r="B66" s="444"/>
      <c r="C66" s="445" t="s">
        <v>400</v>
      </c>
      <c r="D66" s="446" t="s">
        <v>401</v>
      </c>
      <c r="E66" s="445" t="s">
        <v>400</v>
      </c>
      <c r="F66" s="446" t="s">
        <v>401</v>
      </c>
      <c r="G66" s="445" t="s">
        <v>400</v>
      </c>
      <c r="H66" s="446" t="s">
        <v>401</v>
      </c>
      <c r="I66" s="447" t="s">
        <v>400</v>
      </c>
      <c r="J66" s="446" t="s">
        <v>401</v>
      </c>
      <c r="K66" s="116" t="s">
        <v>402</v>
      </c>
    </row>
    <row r="67" spans="2:12" x14ac:dyDescent="0.25">
      <c r="B67" s="448" t="s">
        <v>403</v>
      </c>
      <c r="C67" s="48">
        <v>1</v>
      </c>
      <c r="D67" s="338">
        <v>2</v>
      </c>
      <c r="E67" s="48">
        <v>1</v>
      </c>
      <c r="F67" s="338">
        <v>2</v>
      </c>
      <c r="G67" s="48">
        <v>2</v>
      </c>
      <c r="H67" s="338">
        <v>10</v>
      </c>
      <c r="I67" s="449">
        <f>SUM(C67+E67+G67)</f>
        <v>4</v>
      </c>
      <c r="J67" s="388">
        <f>SUM(D67+F67+H67)</f>
        <v>14</v>
      </c>
      <c r="K67" s="42" t="s">
        <v>404</v>
      </c>
    </row>
    <row r="68" spans="2:12" x14ac:dyDescent="0.25">
      <c r="B68" s="448" t="s">
        <v>405</v>
      </c>
      <c r="C68" s="48">
        <v>0</v>
      </c>
      <c r="D68" s="338">
        <v>0</v>
      </c>
      <c r="E68" s="48">
        <v>0</v>
      </c>
      <c r="F68" s="338">
        <v>0</v>
      </c>
      <c r="G68" s="48">
        <v>1</v>
      </c>
      <c r="H68" s="338">
        <v>2</v>
      </c>
      <c r="I68" s="449">
        <f t="shared" ref="I68:J72" si="3">SUM(C68+E68+G68)</f>
        <v>1</v>
      </c>
      <c r="J68" s="388">
        <f t="shared" si="3"/>
        <v>2</v>
      </c>
      <c r="K68" s="43" t="s">
        <v>406</v>
      </c>
    </row>
    <row r="69" spans="2:12" x14ac:dyDescent="0.25">
      <c r="B69" s="448" t="s">
        <v>407</v>
      </c>
      <c r="C69" s="48">
        <v>0</v>
      </c>
      <c r="D69" s="338">
        <v>0</v>
      </c>
      <c r="E69" s="48">
        <v>1</v>
      </c>
      <c r="F69" s="338">
        <v>2</v>
      </c>
      <c r="G69" s="48">
        <v>1</v>
      </c>
      <c r="H69" s="338">
        <v>2</v>
      </c>
      <c r="I69" s="449">
        <f t="shared" si="3"/>
        <v>2</v>
      </c>
      <c r="J69" s="388">
        <f t="shared" si="3"/>
        <v>4</v>
      </c>
      <c r="K69" s="131" t="s">
        <v>408</v>
      </c>
    </row>
    <row r="70" spans="2:12" x14ac:dyDescent="0.25">
      <c r="B70" s="448" t="s">
        <v>409</v>
      </c>
      <c r="C70" s="48">
        <v>0</v>
      </c>
      <c r="D70" s="338">
        <v>0</v>
      </c>
      <c r="E70" s="48">
        <v>1</v>
      </c>
      <c r="F70" s="338">
        <v>2</v>
      </c>
      <c r="G70" s="48">
        <v>1</v>
      </c>
      <c r="H70" s="338">
        <v>2</v>
      </c>
      <c r="I70" s="449">
        <f t="shared" si="3"/>
        <v>2</v>
      </c>
      <c r="J70" s="388">
        <f t="shared" si="3"/>
        <v>4</v>
      </c>
      <c r="K70" s="131" t="s">
        <v>410</v>
      </c>
    </row>
    <row r="71" spans="2:12" x14ac:dyDescent="0.25">
      <c r="B71" s="448" t="s">
        <v>411</v>
      </c>
      <c r="C71" s="48">
        <v>0</v>
      </c>
      <c r="D71" s="338">
        <v>0</v>
      </c>
      <c r="E71" s="48">
        <v>0</v>
      </c>
      <c r="F71" s="338">
        <v>0</v>
      </c>
      <c r="G71" s="48">
        <v>0</v>
      </c>
      <c r="H71" s="338">
        <v>0</v>
      </c>
      <c r="I71" s="449">
        <f t="shared" si="3"/>
        <v>0</v>
      </c>
      <c r="J71" s="388">
        <f t="shared" si="3"/>
        <v>0</v>
      </c>
      <c r="K71" s="131" t="s">
        <v>412</v>
      </c>
    </row>
    <row r="72" spans="2:12" x14ac:dyDescent="0.25">
      <c r="B72" s="448" t="s">
        <v>64</v>
      </c>
      <c r="C72" s="48">
        <v>0</v>
      </c>
      <c r="D72" s="338">
        <v>0</v>
      </c>
      <c r="E72" s="48">
        <v>0</v>
      </c>
      <c r="F72" s="338">
        <v>0</v>
      </c>
      <c r="G72" s="48">
        <v>0</v>
      </c>
      <c r="H72" s="338">
        <v>0</v>
      </c>
      <c r="I72" s="449">
        <f t="shared" si="3"/>
        <v>0</v>
      </c>
      <c r="J72" s="34">
        <f t="shared" si="3"/>
        <v>0</v>
      </c>
      <c r="K72" s="131"/>
    </row>
    <row r="73" spans="2:12" ht="14.4" thickBot="1" x14ac:dyDescent="0.3">
      <c r="B73" s="450" t="s">
        <v>13</v>
      </c>
      <c r="C73" s="451">
        <f t="shared" ref="C73:J73" si="4">SUM(C67:C72)</f>
        <v>1</v>
      </c>
      <c r="D73" s="452">
        <f t="shared" si="4"/>
        <v>2</v>
      </c>
      <c r="E73" s="451">
        <f t="shared" si="4"/>
        <v>3</v>
      </c>
      <c r="F73" s="452">
        <f t="shared" si="4"/>
        <v>6</v>
      </c>
      <c r="G73" s="451">
        <f t="shared" si="4"/>
        <v>5</v>
      </c>
      <c r="H73" s="452">
        <f t="shared" si="4"/>
        <v>16</v>
      </c>
      <c r="I73" s="453">
        <f t="shared" si="4"/>
        <v>9</v>
      </c>
      <c r="J73" s="452">
        <f t="shared" si="4"/>
        <v>24</v>
      </c>
      <c r="K73" s="131"/>
    </row>
    <row r="74" spans="2:12" ht="14.4" thickBot="1" x14ac:dyDescent="0.3">
      <c r="K74" s="120" t="s">
        <v>413</v>
      </c>
    </row>
    <row r="75" spans="2:12" ht="14.4" thickBot="1" x14ac:dyDescent="0.3">
      <c r="B75" s="454" t="s">
        <v>552</v>
      </c>
      <c r="C75" s="455">
        <v>1</v>
      </c>
      <c r="D75" s="460"/>
      <c r="E75" s="455">
        <v>1</v>
      </c>
      <c r="F75" s="343"/>
      <c r="G75" s="455">
        <v>2</v>
      </c>
      <c r="H75" s="343"/>
      <c r="I75" s="399">
        <v>4</v>
      </c>
      <c r="J75" s="457"/>
      <c r="K75" s="131" t="s">
        <v>414</v>
      </c>
    </row>
    <row r="76" spans="2:12" x14ac:dyDescent="0.25">
      <c r="B76" s="127" t="s">
        <v>415</v>
      </c>
      <c r="C76" s="461"/>
      <c r="D76" s="461"/>
      <c r="E76" s="461"/>
      <c r="F76" s="461"/>
      <c r="G76" s="461"/>
      <c r="H76" s="462"/>
    </row>
    <row r="77" spans="2:12" x14ac:dyDescent="0.25">
      <c r="B77" s="131"/>
      <c r="C77" s="131"/>
      <c r="D77" s="440"/>
      <c r="E77" s="440"/>
      <c r="F77" s="440"/>
      <c r="G77" s="440"/>
      <c r="H77" s="131"/>
    </row>
    <row r="78" spans="2:12" x14ac:dyDescent="0.25">
      <c r="B78" s="120" t="s">
        <v>416</v>
      </c>
      <c r="C78" s="131"/>
      <c r="D78" s="131"/>
      <c r="E78" s="131"/>
      <c r="F78" s="131"/>
      <c r="G78" s="131"/>
      <c r="H78" s="131"/>
    </row>
    <row r="79" spans="2:12" x14ac:dyDescent="0.25">
      <c r="B79" s="441" t="s">
        <v>157</v>
      </c>
      <c r="C79" s="131"/>
      <c r="D79" s="440"/>
      <c r="E79" s="440"/>
      <c r="F79" s="440"/>
      <c r="G79" s="440"/>
      <c r="H79" s="131"/>
    </row>
    <row r="80" spans="2:12" ht="14.4" thickBot="1" x14ac:dyDescent="0.3">
      <c r="B80" s="257" t="s">
        <v>397</v>
      </c>
    </row>
    <row r="81" spans="2:12" x14ac:dyDescent="0.25">
      <c r="B81" s="442" t="s">
        <v>398</v>
      </c>
      <c r="C81" s="648" t="s">
        <v>399</v>
      </c>
      <c r="D81" s="649"/>
      <c r="E81" s="648" t="s">
        <v>308</v>
      </c>
      <c r="F81" s="649"/>
      <c r="G81" s="648" t="s">
        <v>12</v>
      </c>
      <c r="H81" s="649"/>
      <c r="I81" s="648" t="s">
        <v>13</v>
      </c>
      <c r="J81" s="649"/>
      <c r="L81" s="443"/>
    </row>
    <row r="82" spans="2:12" x14ac:dyDescent="0.25">
      <c r="B82" s="444"/>
      <c r="C82" s="445" t="s">
        <v>400</v>
      </c>
      <c r="D82" s="446" t="s">
        <v>401</v>
      </c>
      <c r="E82" s="445" t="s">
        <v>400</v>
      </c>
      <c r="F82" s="446" t="s">
        <v>401</v>
      </c>
      <c r="G82" s="445" t="s">
        <v>400</v>
      </c>
      <c r="H82" s="446" t="s">
        <v>401</v>
      </c>
      <c r="I82" s="447" t="s">
        <v>400</v>
      </c>
      <c r="J82" s="446" t="s">
        <v>401</v>
      </c>
      <c r="K82" s="116" t="s">
        <v>402</v>
      </c>
    </row>
    <row r="83" spans="2:12" x14ac:dyDescent="0.25">
      <c r="B83" s="448" t="s">
        <v>403</v>
      </c>
      <c r="C83" s="48">
        <v>0</v>
      </c>
      <c r="D83" s="338">
        <v>0</v>
      </c>
      <c r="E83" s="48">
        <v>2</v>
      </c>
      <c r="F83" s="338">
        <v>17</v>
      </c>
      <c r="G83" s="48">
        <v>2</v>
      </c>
      <c r="H83" s="338">
        <v>15</v>
      </c>
      <c r="I83" s="449">
        <f>SUM(C83+E83+G83)</f>
        <v>4</v>
      </c>
      <c r="J83" s="388">
        <f>SUM(D83+F83+H83)</f>
        <v>32</v>
      </c>
      <c r="K83" s="42" t="s">
        <v>404</v>
      </c>
    </row>
    <row r="84" spans="2:12" x14ac:dyDescent="0.25">
      <c r="B84" s="448" t="s">
        <v>405</v>
      </c>
      <c r="C84" s="48">
        <v>0</v>
      </c>
      <c r="D84" s="338">
        <v>0</v>
      </c>
      <c r="E84" s="48">
        <v>0</v>
      </c>
      <c r="F84" s="338">
        <v>0</v>
      </c>
      <c r="G84" s="48">
        <v>0</v>
      </c>
      <c r="H84" s="338">
        <v>0</v>
      </c>
      <c r="I84" s="449">
        <f t="shared" ref="I84:J88" si="5">SUM(C84+E84+G84)</f>
        <v>0</v>
      </c>
      <c r="J84" s="388">
        <f t="shared" si="5"/>
        <v>0</v>
      </c>
      <c r="K84" s="43" t="s">
        <v>406</v>
      </c>
    </row>
    <row r="85" spans="2:12" x14ac:dyDescent="0.25">
      <c r="B85" s="448" t="s">
        <v>407</v>
      </c>
      <c r="C85" s="48">
        <v>0</v>
      </c>
      <c r="D85" s="338">
        <v>0</v>
      </c>
      <c r="E85" s="48">
        <v>2</v>
      </c>
      <c r="F85" s="338">
        <v>12</v>
      </c>
      <c r="G85" s="48">
        <v>1</v>
      </c>
      <c r="H85" s="338">
        <v>2</v>
      </c>
      <c r="I85" s="449">
        <f t="shared" si="5"/>
        <v>3</v>
      </c>
      <c r="J85" s="388">
        <f t="shared" si="5"/>
        <v>14</v>
      </c>
      <c r="K85" s="131" t="s">
        <v>408</v>
      </c>
    </row>
    <row r="86" spans="2:12" x14ac:dyDescent="0.25">
      <c r="B86" s="448" t="s">
        <v>409</v>
      </c>
      <c r="C86" s="48">
        <v>1</v>
      </c>
      <c r="D86" s="338">
        <v>3</v>
      </c>
      <c r="E86" s="48">
        <v>0</v>
      </c>
      <c r="F86" s="338">
        <v>0</v>
      </c>
      <c r="G86" s="48">
        <v>0</v>
      </c>
      <c r="H86" s="338">
        <v>0</v>
      </c>
      <c r="I86" s="449">
        <f t="shared" si="5"/>
        <v>1</v>
      </c>
      <c r="J86" s="388">
        <f t="shared" si="5"/>
        <v>3</v>
      </c>
      <c r="K86" s="131" t="s">
        <v>410</v>
      </c>
    </row>
    <row r="87" spans="2:12" x14ac:dyDescent="0.25">
      <c r="B87" s="448" t="s">
        <v>411</v>
      </c>
      <c r="C87" s="48">
        <v>1</v>
      </c>
      <c r="D87" s="338">
        <v>185</v>
      </c>
      <c r="E87" s="48">
        <v>0</v>
      </c>
      <c r="F87" s="338">
        <v>0</v>
      </c>
      <c r="G87" s="48">
        <v>0</v>
      </c>
      <c r="H87" s="338">
        <v>0</v>
      </c>
      <c r="I87" s="449">
        <f t="shared" si="5"/>
        <v>1</v>
      </c>
      <c r="J87" s="388">
        <f t="shared" si="5"/>
        <v>185</v>
      </c>
      <c r="K87" s="131" t="s">
        <v>412</v>
      </c>
    </row>
    <row r="88" spans="2:12" x14ac:dyDescent="0.25">
      <c r="B88" s="448" t="s">
        <v>64</v>
      </c>
      <c r="C88" s="48">
        <v>0</v>
      </c>
      <c r="D88" s="338">
        <v>0</v>
      </c>
      <c r="E88" s="48">
        <v>0</v>
      </c>
      <c r="F88" s="338">
        <v>0</v>
      </c>
      <c r="G88" s="48">
        <v>0</v>
      </c>
      <c r="H88" s="338">
        <v>0</v>
      </c>
      <c r="I88" s="449">
        <f t="shared" si="5"/>
        <v>0</v>
      </c>
      <c r="J88" s="34">
        <f t="shared" si="5"/>
        <v>0</v>
      </c>
      <c r="K88" s="131"/>
    </row>
    <row r="89" spans="2:12" ht="14.4" thickBot="1" x14ac:dyDescent="0.3">
      <c r="B89" s="450" t="s">
        <v>13</v>
      </c>
      <c r="C89" s="451">
        <v>2</v>
      </c>
      <c r="D89" s="452">
        <f t="shared" ref="D89:J89" si="6">SUM(D83:D88)</f>
        <v>188</v>
      </c>
      <c r="E89" s="451">
        <f t="shared" si="6"/>
        <v>4</v>
      </c>
      <c r="F89" s="452">
        <f t="shared" si="6"/>
        <v>29</v>
      </c>
      <c r="G89" s="451">
        <f t="shared" si="6"/>
        <v>3</v>
      </c>
      <c r="H89" s="452">
        <f t="shared" si="6"/>
        <v>17</v>
      </c>
      <c r="I89" s="453">
        <f t="shared" si="6"/>
        <v>9</v>
      </c>
      <c r="J89" s="452">
        <f t="shared" si="6"/>
        <v>234</v>
      </c>
      <c r="K89" s="131"/>
    </row>
    <row r="90" spans="2:12" ht="14.4" thickBot="1" x14ac:dyDescent="0.3">
      <c r="K90" s="120" t="s">
        <v>413</v>
      </c>
    </row>
    <row r="91" spans="2:12" ht="14.4" thickBot="1" x14ac:dyDescent="0.3">
      <c r="B91" s="454" t="s">
        <v>552</v>
      </c>
      <c r="C91" s="455">
        <v>2</v>
      </c>
      <c r="D91" s="343"/>
      <c r="E91" s="455">
        <v>2</v>
      </c>
      <c r="F91" s="343"/>
      <c r="G91" s="455">
        <v>2</v>
      </c>
      <c r="H91" s="343"/>
      <c r="I91" s="399">
        <f t="shared" ref="I91" si="7">SUM(C91+E91+G91)</f>
        <v>6</v>
      </c>
      <c r="J91" s="400"/>
      <c r="K91" s="131" t="s">
        <v>414</v>
      </c>
    </row>
    <row r="92" spans="2:12" x14ac:dyDescent="0.25">
      <c r="B92" s="127" t="s">
        <v>415</v>
      </c>
      <c r="C92" s="461"/>
      <c r="D92" s="461"/>
      <c r="E92" s="461"/>
      <c r="F92" s="461"/>
      <c r="G92" s="461"/>
      <c r="H92" s="462"/>
    </row>
    <row r="93" spans="2:12" x14ac:dyDescent="0.25">
      <c r="B93" s="131"/>
      <c r="C93" s="131"/>
      <c r="D93" s="440"/>
      <c r="E93" s="440"/>
      <c r="F93" s="440"/>
      <c r="G93" s="440"/>
      <c r="H93" s="131"/>
    </row>
    <row r="94" spans="2:12" x14ac:dyDescent="0.25">
      <c r="B94" s="120" t="s">
        <v>416</v>
      </c>
      <c r="C94" s="131"/>
      <c r="D94" s="131"/>
      <c r="E94" s="131"/>
      <c r="F94" s="131"/>
      <c r="G94" s="131"/>
      <c r="H94" s="131"/>
    </row>
    <row r="95" spans="2:12" x14ac:dyDescent="0.25">
      <c r="B95" s="441" t="s">
        <v>418</v>
      </c>
      <c r="C95" s="463" t="s">
        <v>419</v>
      </c>
      <c r="D95" s="440"/>
      <c r="E95" s="440"/>
      <c r="F95" s="440"/>
      <c r="G95" s="440"/>
      <c r="H95" s="131"/>
    </row>
    <row r="96" spans="2:12" ht="14.4" thickBot="1" x14ac:dyDescent="0.3">
      <c r="B96" s="257" t="s">
        <v>397</v>
      </c>
    </row>
    <row r="97" spans="2:12" x14ac:dyDescent="0.25">
      <c r="B97" s="442" t="s">
        <v>398</v>
      </c>
      <c r="C97" s="648" t="s">
        <v>399</v>
      </c>
      <c r="D97" s="649"/>
      <c r="E97" s="648" t="s">
        <v>308</v>
      </c>
      <c r="F97" s="649"/>
      <c r="G97" s="648" t="s">
        <v>12</v>
      </c>
      <c r="H97" s="649"/>
      <c r="I97" s="648" t="s">
        <v>13</v>
      </c>
      <c r="J97" s="649"/>
      <c r="L97" s="443"/>
    </row>
    <row r="98" spans="2:12" x14ac:dyDescent="0.25">
      <c r="B98" s="444"/>
      <c r="C98" s="445" t="s">
        <v>400</v>
      </c>
      <c r="D98" s="446" t="s">
        <v>401</v>
      </c>
      <c r="E98" s="445" t="s">
        <v>400</v>
      </c>
      <c r="F98" s="446" t="s">
        <v>401</v>
      </c>
      <c r="G98" s="445" t="s">
        <v>400</v>
      </c>
      <c r="H98" s="446" t="s">
        <v>401</v>
      </c>
      <c r="I98" s="447" t="s">
        <v>400</v>
      </c>
      <c r="J98" s="446" t="s">
        <v>401</v>
      </c>
      <c r="K98" s="116" t="s">
        <v>402</v>
      </c>
    </row>
    <row r="99" spans="2:12" x14ac:dyDescent="0.25">
      <c r="B99" s="448" t="s">
        <v>403</v>
      </c>
      <c r="C99" s="48">
        <v>0</v>
      </c>
      <c r="D99" s="338">
        <v>0</v>
      </c>
      <c r="E99" s="48">
        <v>0</v>
      </c>
      <c r="F99" s="338">
        <v>0</v>
      </c>
      <c r="G99" s="48">
        <v>0</v>
      </c>
      <c r="H99" s="338">
        <v>0</v>
      </c>
      <c r="I99" s="449">
        <f>SUM(C99+E99+G99)</f>
        <v>0</v>
      </c>
      <c r="J99" s="388">
        <f>SUM(D99+F99+H99)</f>
        <v>0</v>
      </c>
      <c r="K99" s="42" t="s">
        <v>404</v>
      </c>
    </row>
    <row r="100" spans="2:12" x14ac:dyDescent="0.25">
      <c r="B100" s="448" t="s">
        <v>405</v>
      </c>
      <c r="C100" s="48">
        <v>0</v>
      </c>
      <c r="D100" s="338">
        <v>0</v>
      </c>
      <c r="E100" s="48">
        <v>0</v>
      </c>
      <c r="F100" s="338">
        <v>0</v>
      </c>
      <c r="G100" s="48">
        <v>0</v>
      </c>
      <c r="H100" s="338">
        <v>0</v>
      </c>
      <c r="I100" s="449">
        <f t="shared" ref="I100:J104" si="8">SUM(C100+E100+G100)</f>
        <v>0</v>
      </c>
      <c r="J100" s="388">
        <f t="shared" si="8"/>
        <v>0</v>
      </c>
      <c r="K100" s="43" t="s">
        <v>406</v>
      </c>
    </row>
    <row r="101" spans="2:12" x14ac:dyDescent="0.25">
      <c r="B101" s="448" t="s">
        <v>407</v>
      </c>
      <c r="C101" s="48">
        <v>0</v>
      </c>
      <c r="D101" s="338">
        <v>0</v>
      </c>
      <c r="E101" s="48">
        <v>0</v>
      </c>
      <c r="F101" s="338">
        <v>0</v>
      </c>
      <c r="G101" s="48">
        <v>0</v>
      </c>
      <c r="H101" s="338">
        <v>0</v>
      </c>
      <c r="I101" s="449">
        <f t="shared" si="8"/>
        <v>0</v>
      </c>
      <c r="J101" s="388">
        <f t="shared" si="8"/>
        <v>0</v>
      </c>
      <c r="K101" s="131" t="s">
        <v>408</v>
      </c>
    </row>
    <row r="102" spans="2:12" x14ac:dyDescent="0.25">
      <c r="B102" s="448" t="s">
        <v>409</v>
      </c>
      <c r="C102" s="48">
        <v>0</v>
      </c>
      <c r="D102" s="338">
        <v>0</v>
      </c>
      <c r="E102" s="48">
        <v>0</v>
      </c>
      <c r="F102" s="338">
        <v>0</v>
      </c>
      <c r="G102" s="48">
        <v>0</v>
      </c>
      <c r="H102" s="338">
        <v>0</v>
      </c>
      <c r="I102" s="449">
        <f t="shared" si="8"/>
        <v>0</v>
      </c>
      <c r="J102" s="388">
        <f t="shared" si="8"/>
        <v>0</v>
      </c>
      <c r="K102" s="131" t="s">
        <v>410</v>
      </c>
    </row>
    <row r="103" spans="2:12" x14ac:dyDescent="0.25">
      <c r="B103" s="448" t="s">
        <v>411</v>
      </c>
      <c r="C103" s="48">
        <v>0</v>
      </c>
      <c r="D103" s="338">
        <v>0</v>
      </c>
      <c r="E103" s="48">
        <v>0</v>
      </c>
      <c r="F103" s="338">
        <v>0</v>
      </c>
      <c r="G103" s="48">
        <v>0</v>
      </c>
      <c r="H103" s="338">
        <v>0</v>
      </c>
      <c r="I103" s="449">
        <v>0</v>
      </c>
      <c r="J103" s="388">
        <f t="shared" si="8"/>
        <v>0</v>
      </c>
      <c r="K103" s="131" t="s">
        <v>412</v>
      </c>
    </row>
    <row r="104" spans="2:12" x14ac:dyDescent="0.25">
      <c r="B104" s="448" t="s">
        <v>64</v>
      </c>
      <c r="C104" s="48">
        <v>0</v>
      </c>
      <c r="D104" s="338">
        <v>0</v>
      </c>
      <c r="E104" s="48">
        <v>0</v>
      </c>
      <c r="F104" s="338">
        <v>0</v>
      </c>
      <c r="G104" s="48">
        <v>0</v>
      </c>
      <c r="H104" s="338">
        <v>0</v>
      </c>
      <c r="I104" s="449">
        <f t="shared" si="8"/>
        <v>0</v>
      </c>
      <c r="J104" s="34">
        <f t="shared" si="8"/>
        <v>0</v>
      </c>
      <c r="K104" s="131"/>
    </row>
    <row r="105" spans="2:12" ht="14.4" thickBot="1" x14ac:dyDescent="0.3">
      <c r="B105" s="450" t="s">
        <v>13</v>
      </c>
      <c r="C105" s="451">
        <f t="shared" ref="C105:J105" si="9">SUM(C99:C104)</f>
        <v>0</v>
      </c>
      <c r="D105" s="452">
        <f t="shared" si="9"/>
        <v>0</v>
      </c>
      <c r="E105" s="451">
        <f t="shared" si="9"/>
        <v>0</v>
      </c>
      <c r="F105" s="452">
        <f t="shared" si="9"/>
        <v>0</v>
      </c>
      <c r="G105" s="451">
        <f t="shared" si="9"/>
        <v>0</v>
      </c>
      <c r="H105" s="452">
        <v>0</v>
      </c>
      <c r="I105" s="453">
        <f t="shared" si="9"/>
        <v>0</v>
      </c>
      <c r="J105" s="452">
        <f t="shared" si="9"/>
        <v>0</v>
      </c>
      <c r="K105" s="131"/>
    </row>
    <row r="106" spans="2:12" ht="14.4" thickBot="1" x14ac:dyDescent="0.3">
      <c r="K106" s="120" t="s">
        <v>413</v>
      </c>
    </row>
    <row r="107" spans="2:12" ht="14.4" thickBot="1" x14ac:dyDescent="0.3">
      <c r="B107" s="454" t="s">
        <v>552</v>
      </c>
      <c r="C107" s="455">
        <v>0</v>
      </c>
      <c r="D107" s="456"/>
      <c r="E107" s="455">
        <v>0</v>
      </c>
      <c r="F107" s="343"/>
      <c r="G107" s="455">
        <v>0</v>
      </c>
      <c r="H107" s="343"/>
      <c r="I107" s="399">
        <v>0</v>
      </c>
      <c r="J107" s="457"/>
      <c r="K107" s="131" t="s">
        <v>414</v>
      </c>
    </row>
    <row r="108" spans="2:12" x14ac:dyDescent="0.25">
      <c r="B108" s="127" t="s">
        <v>415</v>
      </c>
      <c r="C108" s="461"/>
      <c r="D108" s="461"/>
      <c r="E108" s="461"/>
      <c r="F108" s="461"/>
      <c r="G108" s="461"/>
      <c r="H108" s="462"/>
    </row>
    <row r="109" spans="2:12" x14ac:dyDescent="0.25">
      <c r="B109" s="131"/>
      <c r="C109" s="131"/>
      <c r="D109" s="440"/>
      <c r="E109" s="440"/>
      <c r="F109" s="440"/>
      <c r="G109" s="440"/>
      <c r="H109" s="131"/>
    </row>
    <row r="110" spans="2:12" x14ac:dyDescent="0.25">
      <c r="B110" s="120">
        <v>1</v>
      </c>
      <c r="C110" s="131"/>
      <c r="D110" s="131"/>
      <c r="E110" s="131"/>
      <c r="F110" s="131"/>
      <c r="G110" s="131"/>
      <c r="H110" s="131"/>
    </row>
    <row r="111" spans="2:12" x14ac:dyDescent="0.25">
      <c r="B111" s="441" t="s">
        <v>420</v>
      </c>
      <c r="C111" s="131"/>
      <c r="D111" s="440"/>
      <c r="E111" s="440"/>
      <c r="F111" s="440"/>
      <c r="G111" s="440"/>
      <c r="H111" s="131"/>
    </row>
    <row r="112" spans="2:12" ht="14.4" thickBot="1" x14ac:dyDescent="0.3">
      <c r="B112" s="257" t="s">
        <v>397</v>
      </c>
    </row>
    <row r="113" spans="2:12" x14ac:dyDescent="0.25">
      <c r="B113" s="442" t="s">
        <v>398</v>
      </c>
      <c r="C113" s="648" t="s">
        <v>399</v>
      </c>
      <c r="D113" s="649"/>
      <c r="E113" s="648" t="s">
        <v>308</v>
      </c>
      <c r="F113" s="649"/>
      <c r="G113" s="648" t="s">
        <v>12</v>
      </c>
      <c r="H113" s="649"/>
      <c r="I113" s="648" t="s">
        <v>13</v>
      </c>
      <c r="J113" s="649"/>
      <c r="L113" s="443"/>
    </row>
    <row r="114" spans="2:12" x14ac:dyDescent="0.25">
      <c r="B114" s="444"/>
      <c r="C114" s="445" t="s">
        <v>400</v>
      </c>
      <c r="D114" s="446" t="s">
        <v>401</v>
      </c>
      <c r="E114" s="445" t="s">
        <v>400</v>
      </c>
      <c r="F114" s="446" t="s">
        <v>401</v>
      </c>
      <c r="G114" s="445" t="s">
        <v>400</v>
      </c>
      <c r="H114" s="446" t="s">
        <v>401</v>
      </c>
      <c r="I114" s="447" t="s">
        <v>400</v>
      </c>
      <c r="J114" s="446" t="s">
        <v>401</v>
      </c>
      <c r="K114" s="116" t="s">
        <v>402</v>
      </c>
    </row>
    <row r="115" spans="2:12" x14ac:dyDescent="0.25">
      <c r="B115" s="448" t="s">
        <v>403</v>
      </c>
      <c r="C115" s="48">
        <v>1</v>
      </c>
      <c r="D115" s="338">
        <v>1</v>
      </c>
      <c r="E115" s="48">
        <v>0</v>
      </c>
      <c r="F115" s="338">
        <v>0</v>
      </c>
      <c r="G115" s="48">
        <v>0</v>
      </c>
      <c r="H115" s="338">
        <v>0</v>
      </c>
      <c r="I115" s="449">
        <f>SUM(C115+E115+G115)</f>
        <v>1</v>
      </c>
      <c r="J115" s="388">
        <f>SUM(D115+F115+H115)</f>
        <v>1</v>
      </c>
      <c r="K115" s="42" t="s">
        <v>404</v>
      </c>
    </row>
    <row r="116" spans="2:12" x14ac:dyDescent="0.25">
      <c r="B116" s="448" t="s">
        <v>405</v>
      </c>
      <c r="C116" s="48">
        <v>0</v>
      </c>
      <c r="D116" s="338">
        <v>0</v>
      </c>
      <c r="E116" s="48">
        <v>0</v>
      </c>
      <c r="F116" s="338">
        <v>0</v>
      </c>
      <c r="G116" s="48">
        <v>0</v>
      </c>
      <c r="H116" s="338">
        <v>0</v>
      </c>
      <c r="I116" s="449">
        <f t="shared" ref="I116:J120" si="10">SUM(C116+E116+G116)</f>
        <v>0</v>
      </c>
      <c r="J116" s="388">
        <f t="shared" si="10"/>
        <v>0</v>
      </c>
      <c r="K116" s="43" t="s">
        <v>406</v>
      </c>
    </row>
    <row r="117" spans="2:12" x14ac:dyDescent="0.25">
      <c r="B117" s="448" t="s">
        <v>407</v>
      </c>
      <c r="C117" s="48">
        <v>0</v>
      </c>
      <c r="D117" s="338">
        <v>0</v>
      </c>
      <c r="E117" s="48">
        <v>1</v>
      </c>
      <c r="F117" s="338">
        <v>1</v>
      </c>
      <c r="G117" s="48">
        <v>0</v>
      </c>
      <c r="H117" s="338">
        <v>0</v>
      </c>
      <c r="I117" s="449">
        <f t="shared" si="10"/>
        <v>1</v>
      </c>
      <c r="J117" s="388">
        <f t="shared" si="10"/>
        <v>1</v>
      </c>
      <c r="K117" s="131" t="s">
        <v>408</v>
      </c>
    </row>
    <row r="118" spans="2:12" x14ac:dyDescent="0.25">
      <c r="B118" s="448" t="s">
        <v>409</v>
      </c>
      <c r="C118" s="48">
        <v>0</v>
      </c>
      <c r="D118" s="338">
        <v>0</v>
      </c>
      <c r="E118" s="48">
        <v>1</v>
      </c>
      <c r="F118" s="338">
        <v>1</v>
      </c>
      <c r="G118" s="48">
        <v>0</v>
      </c>
      <c r="H118" s="338">
        <v>0</v>
      </c>
      <c r="I118" s="449">
        <f t="shared" si="10"/>
        <v>1</v>
      </c>
      <c r="J118" s="388">
        <f t="shared" si="10"/>
        <v>1</v>
      </c>
      <c r="K118" s="131" t="s">
        <v>410</v>
      </c>
    </row>
    <row r="119" spans="2:12" x14ac:dyDescent="0.25">
      <c r="B119" s="448" t="s">
        <v>411</v>
      </c>
      <c r="C119" s="48">
        <v>0</v>
      </c>
      <c r="D119" s="338">
        <v>0</v>
      </c>
      <c r="E119" s="48">
        <v>1</v>
      </c>
      <c r="F119" s="338">
        <v>10</v>
      </c>
      <c r="G119" s="48">
        <v>0</v>
      </c>
      <c r="H119" s="338">
        <v>0</v>
      </c>
      <c r="I119" s="449">
        <f t="shared" si="10"/>
        <v>1</v>
      </c>
      <c r="J119" s="388">
        <f t="shared" si="10"/>
        <v>10</v>
      </c>
      <c r="K119" s="131" t="s">
        <v>412</v>
      </c>
    </row>
    <row r="120" spans="2:12" x14ac:dyDescent="0.25">
      <c r="B120" s="448" t="s">
        <v>64</v>
      </c>
      <c r="C120" s="48">
        <v>0</v>
      </c>
      <c r="D120" s="338">
        <v>0</v>
      </c>
      <c r="E120" s="48">
        <v>1</v>
      </c>
      <c r="F120" s="338">
        <v>2</v>
      </c>
      <c r="G120" s="48">
        <v>1</v>
      </c>
      <c r="H120" s="338">
        <v>0</v>
      </c>
      <c r="I120" s="449">
        <f t="shared" si="10"/>
        <v>2</v>
      </c>
      <c r="J120" s="34">
        <f t="shared" si="10"/>
        <v>2</v>
      </c>
      <c r="K120" s="131"/>
    </row>
    <row r="121" spans="2:12" ht="14.4" thickBot="1" x14ac:dyDescent="0.3">
      <c r="B121" s="450" t="s">
        <v>13</v>
      </c>
      <c r="C121" s="451">
        <f t="shared" ref="C121:J121" si="11">SUM(C115:C120)</f>
        <v>1</v>
      </c>
      <c r="D121" s="452">
        <f t="shared" si="11"/>
        <v>1</v>
      </c>
      <c r="E121" s="451">
        <f t="shared" si="11"/>
        <v>4</v>
      </c>
      <c r="F121" s="452">
        <f t="shared" si="11"/>
        <v>14</v>
      </c>
      <c r="G121" s="451">
        <f t="shared" si="11"/>
        <v>1</v>
      </c>
      <c r="H121" s="452">
        <f t="shared" si="11"/>
        <v>0</v>
      </c>
      <c r="I121" s="453">
        <f t="shared" si="11"/>
        <v>6</v>
      </c>
      <c r="J121" s="452">
        <f t="shared" si="11"/>
        <v>15</v>
      </c>
      <c r="K121" s="131"/>
    </row>
    <row r="122" spans="2:12" ht="14.4" thickBot="1" x14ac:dyDescent="0.3">
      <c r="K122" s="120" t="s">
        <v>413</v>
      </c>
    </row>
    <row r="123" spans="2:12" ht="14.4" thickBot="1" x14ac:dyDescent="0.3">
      <c r="B123" s="454" t="s">
        <v>552</v>
      </c>
      <c r="C123" s="341">
        <v>1</v>
      </c>
      <c r="D123" s="464"/>
      <c r="E123" s="341">
        <v>4</v>
      </c>
      <c r="F123" s="464"/>
      <c r="G123" s="455">
        <v>1</v>
      </c>
      <c r="H123" s="464"/>
      <c r="I123" s="399">
        <f t="shared" ref="I123" si="12">SUM(C123+E123+G123)</f>
        <v>6</v>
      </c>
      <c r="J123" s="400"/>
      <c r="K123" s="131" t="s">
        <v>414</v>
      </c>
    </row>
    <row r="124" spans="2:12" x14ac:dyDescent="0.25">
      <c r="B124" s="127" t="s">
        <v>415</v>
      </c>
      <c r="C124" s="461"/>
      <c r="D124" s="461"/>
      <c r="E124" s="461"/>
      <c r="F124" s="461"/>
      <c r="G124" s="461"/>
      <c r="H124" s="462"/>
    </row>
    <row r="125" spans="2:12" x14ac:dyDescent="0.25">
      <c r="B125" s="131"/>
      <c r="C125" s="131"/>
      <c r="D125" s="440"/>
      <c r="E125" s="440"/>
      <c r="F125" s="440"/>
      <c r="G125" s="440"/>
      <c r="H125" s="131"/>
    </row>
    <row r="126" spans="2:12" x14ac:dyDescent="0.25">
      <c r="B126" s="120" t="s">
        <v>421</v>
      </c>
      <c r="C126" s="131"/>
      <c r="D126" s="131"/>
      <c r="E126" s="131"/>
      <c r="F126" s="131"/>
      <c r="G126" s="131"/>
      <c r="H126" s="131"/>
    </row>
    <row r="127" spans="2:12" ht="16.5" customHeight="1" x14ac:dyDescent="0.25">
      <c r="B127" s="441" t="s">
        <v>422</v>
      </c>
      <c r="C127" s="131"/>
      <c r="D127" s="440"/>
      <c r="E127" s="440"/>
      <c r="F127" s="440"/>
      <c r="G127" s="440"/>
      <c r="H127" s="131"/>
    </row>
    <row r="128" spans="2:12" ht="14.4" thickBot="1" x14ac:dyDescent="0.3">
      <c r="B128" s="257" t="s">
        <v>397</v>
      </c>
    </row>
    <row r="129" spans="2:12" ht="15.75" customHeight="1" x14ac:dyDescent="0.25">
      <c r="B129" s="442" t="s">
        <v>398</v>
      </c>
      <c r="C129" s="648" t="s">
        <v>399</v>
      </c>
      <c r="D129" s="649"/>
      <c r="E129" s="648" t="s">
        <v>308</v>
      </c>
      <c r="F129" s="649"/>
      <c r="G129" s="648" t="s">
        <v>12</v>
      </c>
      <c r="H129" s="649"/>
      <c r="I129" s="648" t="s">
        <v>13</v>
      </c>
      <c r="J129" s="649"/>
      <c r="L129" s="443"/>
    </row>
    <row r="130" spans="2:12" ht="17.25" customHeight="1" x14ac:dyDescent="0.25">
      <c r="B130" s="444"/>
      <c r="C130" s="445" t="s">
        <v>400</v>
      </c>
      <c r="D130" s="446" t="s">
        <v>401</v>
      </c>
      <c r="E130" s="445" t="s">
        <v>400</v>
      </c>
      <c r="F130" s="446" t="s">
        <v>401</v>
      </c>
      <c r="G130" s="445" t="s">
        <v>400</v>
      </c>
      <c r="H130" s="446" t="s">
        <v>401</v>
      </c>
      <c r="I130" s="447" t="s">
        <v>400</v>
      </c>
      <c r="J130" s="446" t="s">
        <v>401</v>
      </c>
      <c r="K130" s="116" t="s">
        <v>402</v>
      </c>
    </row>
    <row r="131" spans="2:12" ht="16.5" customHeight="1" x14ac:dyDescent="0.25">
      <c r="B131" s="448" t="s">
        <v>403</v>
      </c>
      <c r="C131" s="48">
        <v>0</v>
      </c>
      <c r="D131" s="338">
        <v>0</v>
      </c>
      <c r="E131" s="48">
        <v>4</v>
      </c>
      <c r="F131" s="338">
        <v>36</v>
      </c>
      <c r="G131" s="48">
        <v>5</v>
      </c>
      <c r="H131" s="338">
        <v>40</v>
      </c>
      <c r="I131" s="449">
        <f>SUM(C131+E131+G131)</f>
        <v>9</v>
      </c>
      <c r="J131" s="388">
        <f>SUM(D131+F131+H131)</f>
        <v>76</v>
      </c>
      <c r="K131" s="42" t="s">
        <v>404</v>
      </c>
    </row>
    <row r="132" spans="2:12" ht="16.5" customHeight="1" x14ac:dyDescent="0.25">
      <c r="B132" s="448" t="s">
        <v>405</v>
      </c>
      <c r="C132" s="48">
        <v>0</v>
      </c>
      <c r="D132" s="338">
        <v>0</v>
      </c>
      <c r="E132" s="48">
        <v>0</v>
      </c>
      <c r="F132" s="338">
        <v>0</v>
      </c>
      <c r="G132" s="48">
        <v>0</v>
      </c>
      <c r="H132" s="338">
        <v>0</v>
      </c>
      <c r="I132" s="449">
        <f t="shared" ref="I132:J136" si="13">SUM(C132+E132+G132)</f>
        <v>0</v>
      </c>
      <c r="J132" s="388">
        <f t="shared" si="13"/>
        <v>0</v>
      </c>
      <c r="K132" s="43" t="s">
        <v>406</v>
      </c>
    </row>
    <row r="133" spans="2:12" ht="16.5" customHeight="1" x14ac:dyDescent="0.25">
      <c r="B133" s="448" t="s">
        <v>407</v>
      </c>
      <c r="C133" s="48">
        <v>0</v>
      </c>
      <c r="D133" s="338">
        <v>0</v>
      </c>
      <c r="E133" s="48">
        <v>2</v>
      </c>
      <c r="F133" s="338">
        <v>10</v>
      </c>
      <c r="G133" s="48">
        <v>3</v>
      </c>
      <c r="H133" s="338">
        <v>15</v>
      </c>
      <c r="I133" s="449">
        <f t="shared" si="13"/>
        <v>5</v>
      </c>
      <c r="J133" s="388">
        <f t="shared" si="13"/>
        <v>25</v>
      </c>
      <c r="K133" s="131" t="s">
        <v>408</v>
      </c>
    </row>
    <row r="134" spans="2:12" ht="16.5" customHeight="1" x14ac:dyDescent="0.25">
      <c r="B134" s="448" t="s">
        <v>409</v>
      </c>
      <c r="C134" s="48">
        <v>0</v>
      </c>
      <c r="D134" s="338">
        <v>0</v>
      </c>
      <c r="E134" s="48">
        <v>1</v>
      </c>
      <c r="F134" s="338">
        <v>5</v>
      </c>
      <c r="G134" s="48">
        <v>0</v>
      </c>
      <c r="H134" s="338">
        <v>0</v>
      </c>
      <c r="I134" s="449">
        <f t="shared" si="13"/>
        <v>1</v>
      </c>
      <c r="J134" s="388">
        <f t="shared" si="13"/>
        <v>5</v>
      </c>
      <c r="K134" s="131" t="s">
        <v>410</v>
      </c>
    </row>
    <row r="135" spans="2:12" ht="16.5" customHeight="1" x14ac:dyDescent="0.25">
      <c r="B135" s="448" t="s">
        <v>411</v>
      </c>
      <c r="C135" s="48">
        <v>0</v>
      </c>
      <c r="D135" s="338">
        <v>0</v>
      </c>
      <c r="E135" s="48">
        <v>2</v>
      </c>
      <c r="F135" s="338">
        <v>5</v>
      </c>
      <c r="G135" s="48">
        <v>0</v>
      </c>
      <c r="H135" s="338">
        <v>0</v>
      </c>
      <c r="I135" s="449">
        <f t="shared" si="13"/>
        <v>2</v>
      </c>
      <c r="J135" s="388">
        <f t="shared" si="13"/>
        <v>5</v>
      </c>
      <c r="K135" s="131" t="s">
        <v>412</v>
      </c>
    </row>
    <row r="136" spans="2:12" ht="16.5" customHeight="1" x14ac:dyDescent="0.25">
      <c r="B136" s="448" t="s">
        <v>64</v>
      </c>
      <c r="C136" s="48">
        <v>0</v>
      </c>
      <c r="D136" s="338">
        <v>0</v>
      </c>
      <c r="E136" s="48"/>
      <c r="F136" s="338"/>
      <c r="G136" s="48"/>
      <c r="H136" s="338"/>
      <c r="I136" s="449">
        <f t="shared" si="13"/>
        <v>0</v>
      </c>
      <c r="J136" s="34">
        <f t="shared" si="13"/>
        <v>0</v>
      </c>
      <c r="K136" s="131"/>
    </row>
    <row r="137" spans="2:12" ht="16.5" customHeight="1" thickBot="1" x14ac:dyDescent="0.3">
      <c r="B137" s="450" t="s">
        <v>13</v>
      </c>
      <c r="C137" s="451">
        <f t="shared" ref="C137:J137" si="14">SUM(C131:C136)</f>
        <v>0</v>
      </c>
      <c r="D137" s="452">
        <f t="shared" si="14"/>
        <v>0</v>
      </c>
      <c r="E137" s="451">
        <f t="shared" si="14"/>
        <v>9</v>
      </c>
      <c r="F137" s="452">
        <f t="shared" si="14"/>
        <v>56</v>
      </c>
      <c r="G137" s="451">
        <f t="shared" si="14"/>
        <v>8</v>
      </c>
      <c r="H137" s="452">
        <f t="shared" si="14"/>
        <v>55</v>
      </c>
      <c r="I137" s="453">
        <f t="shared" si="14"/>
        <v>17</v>
      </c>
      <c r="J137" s="452">
        <f t="shared" si="14"/>
        <v>111</v>
      </c>
      <c r="K137" s="131"/>
    </row>
    <row r="138" spans="2:12" ht="14.4" thickBot="1" x14ac:dyDescent="0.3">
      <c r="K138" s="120" t="s">
        <v>413</v>
      </c>
    </row>
    <row r="139" spans="2:12" ht="14.4" thickBot="1" x14ac:dyDescent="0.3">
      <c r="B139" s="454" t="s">
        <v>552</v>
      </c>
      <c r="C139" s="455">
        <v>0</v>
      </c>
      <c r="D139" s="460"/>
      <c r="E139" s="455">
        <v>2</v>
      </c>
      <c r="F139" s="460"/>
      <c r="G139" s="455">
        <v>3</v>
      </c>
      <c r="H139" s="460"/>
      <c r="I139" s="399">
        <f t="shared" ref="I139" si="15">SUM(C139+E139+G139)</f>
        <v>5</v>
      </c>
      <c r="J139" s="457"/>
      <c r="K139" s="131" t="s">
        <v>414</v>
      </c>
    </row>
    <row r="140" spans="2:12" x14ac:dyDescent="0.25">
      <c r="B140" s="127" t="s">
        <v>415</v>
      </c>
      <c r="C140" s="461"/>
      <c r="D140" s="461"/>
      <c r="E140" s="461"/>
      <c r="F140" s="461"/>
      <c r="G140" s="461"/>
      <c r="H140" s="462"/>
    </row>
    <row r="141" spans="2:12" x14ac:dyDescent="0.25">
      <c r="B141" s="120" t="s">
        <v>416</v>
      </c>
      <c r="C141" s="131"/>
      <c r="D141" s="131"/>
      <c r="E141" s="131"/>
      <c r="F141" s="131"/>
      <c r="G141" s="131"/>
      <c r="H141" s="131"/>
    </row>
    <row r="142" spans="2:12" x14ac:dyDescent="0.25">
      <c r="B142" s="120"/>
      <c r="C142" s="131"/>
      <c r="D142" s="131"/>
      <c r="E142" s="131"/>
      <c r="F142" s="131"/>
      <c r="G142" s="131"/>
      <c r="H142" s="131"/>
    </row>
    <row r="143" spans="2:12" x14ac:dyDescent="0.25">
      <c r="B143" s="441" t="s">
        <v>160</v>
      </c>
      <c r="C143" s="131"/>
      <c r="D143" s="440"/>
      <c r="E143" s="440"/>
      <c r="F143" s="440"/>
      <c r="G143" s="440"/>
      <c r="H143" s="131"/>
    </row>
    <row r="144" spans="2:12" ht="14.4" thickBot="1" x14ac:dyDescent="0.3">
      <c r="B144" s="257" t="s">
        <v>397</v>
      </c>
    </row>
    <row r="145" spans="2:12" x14ac:dyDescent="0.25">
      <c r="B145" s="442" t="s">
        <v>398</v>
      </c>
      <c r="C145" s="648" t="s">
        <v>399</v>
      </c>
      <c r="D145" s="649"/>
      <c r="E145" s="648" t="s">
        <v>308</v>
      </c>
      <c r="F145" s="649"/>
      <c r="G145" s="648" t="s">
        <v>12</v>
      </c>
      <c r="H145" s="649"/>
      <c r="I145" s="648" t="s">
        <v>13</v>
      </c>
      <c r="J145" s="649"/>
      <c r="L145" s="443"/>
    </row>
    <row r="146" spans="2:12" x14ac:dyDescent="0.25">
      <c r="B146" s="444"/>
      <c r="C146" s="445" t="s">
        <v>400</v>
      </c>
      <c r="D146" s="446" t="s">
        <v>401</v>
      </c>
      <c r="E146" s="445" t="s">
        <v>400</v>
      </c>
      <c r="F146" s="446" t="s">
        <v>401</v>
      </c>
      <c r="G146" s="445" t="s">
        <v>400</v>
      </c>
      <c r="H146" s="446" t="s">
        <v>401</v>
      </c>
      <c r="I146" s="447" t="s">
        <v>400</v>
      </c>
      <c r="J146" s="446" t="s">
        <v>401</v>
      </c>
      <c r="K146" s="116" t="s">
        <v>402</v>
      </c>
    </row>
    <row r="147" spans="2:12" x14ac:dyDescent="0.25">
      <c r="B147" s="448" t="s">
        <v>403</v>
      </c>
      <c r="C147" s="48">
        <v>1</v>
      </c>
      <c r="D147" s="338">
        <v>3</v>
      </c>
      <c r="E147" s="48">
        <v>5</v>
      </c>
      <c r="F147" s="338">
        <v>27</v>
      </c>
      <c r="G147" s="48">
        <v>1</v>
      </c>
      <c r="H147" s="338">
        <v>4</v>
      </c>
      <c r="I147" s="449">
        <f>SUM(C147+E147+G147)</f>
        <v>7</v>
      </c>
      <c r="J147" s="388">
        <f>SUM(D147+F147+H147)</f>
        <v>34</v>
      </c>
      <c r="K147" s="42" t="s">
        <v>404</v>
      </c>
    </row>
    <row r="148" spans="2:12" x14ac:dyDescent="0.25">
      <c r="B148" s="448" t="s">
        <v>405</v>
      </c>
      <c r="C148" s="48">
        <v>0</v>
      </c>
      <c r="D148" s="338">
        <v>0</v>
      </c>
      <c r="E148" s="48">
        <v>0</v>
      </c>
      <c r="F148" s="338">
        <v>0</v>
      </c>
      <c r="G148" s="48">
        <v>0</v>
      </c>
      <c r="H148" s="338">
        <v>0</v>
      </c>
      <c r="I148" s="449">
        <f t="shared" ref="I148:J152" si="16">SUM(C148+E148+G148)</f>
        <v>0</v>
      </c>
      <c r="J148" s="388">
        <f t="shared" si="16"/>
        <v>0</v>
      </c>
      <c r="K148" s="43" t="s">
        <v>406</v>
      </c>
    </row>
    <row r="149" spans="2:12" x14ac:dyDescent="0.25">
      <c r="B149" s="448" t="s">
        <v>407</v>
      </c>
      <c r="C149" s="48">
        <v>0</v>
      </c>
      <c r="D149" s="338">
        <v>0</v>
      </c>
      <c r="E149" s="48">
        <v>2</v>
      </c>
      <c r="F149" s="338">
        <v>4</v>
      </c>
      <c r="G149" s="48">
        <v>1</v>
      </c>
      <c r="H149" s="338">
        <v>2</v>
      </c>
      <c r="I149" s="449">
        <f t="shared" si="16"/>
        <v>3</v>
      </c>
      <c r="J149" s="388">
        <f t="shared" si="16"/>
        <v>6</v>
      </c>
      <c r="K149" s="131" t="s">
        <v>408</v>
      </c>
    </row>
    <row r="150" spans="2:12" x14ac:dyDescent="0.25">
      <c r="B150" s="448" t="s">
        <v>409</v>
      </c>
      <c r="C150" s="48">
        <v>0</v>
      </c>
      <c r="D150" s="338">
        <v>0</v>
      </c>
      <c r="E150" s="48">
        <v>3</v>
      </c>
      <c r="F150" s="338">
        <v>4</v>
      </c>
      <c r="G150" s="48">
        <v>0</v>
      </c>
      <c r="H150" s="338">
        <v>0</v>
      </c>
      <c r="I150" s="449">
        <f t="shared" si="16"/>
        <v>3</v>
      </c>
      <c r="J150" s="388">
        <f t="shared" si="16"/>
        <v>4</v>
      </c>
      <c r="K150" s="131" t="s">
        <v>410</v>
      </c>
    </row>
    <row r="151" spans="2:12" x14ac:dyDescent="0.25">
      <c r="B151" s="448" t="s">
        <v>411</v>
      </c>
      <c r="C151" s="48">
        <v>1</v>
      </c>
      <c r="D151" s="338">
        <v>1</v>
      </c>
      <c r="E151" s="48">
        <v>1</v>
      </c>
      <c r="F151" s="338">
        <v>2</v>
      </c>
      <c r="G151" s="48">
        <v>2</v>
      </c>
      <c r="H151" s="338">
        <v>2</v>
      </c>
      <c r="I151" s="449">
        <f t="shared" si="16"/>
        <v>4</v>
      </c>
      <c r="J151" s="388">
        <f t="shared" si="16"/>
        <v>5</v>
      </c>
      <c r="K151" s="131" t="s">
        <v>412</v>
      </c>
    </row>
    <row r="152" spans="2:12" x14ac:dyDescent="0.25">
      <c r="B152" s="448" t="s">
        <v>64</v>
      </c>
      <c r="C152" s="48">
        <v>0</v>
      </c>
      <c r="D152" s="338">
        <v>0</v>
      </c>
      <c r="E152" s="48">
        <v>0</v>
      </c>
      <c r="F152" s="338">
        <v>0</v>
      </c>
      <c r="G152" s="48">
        <v>0</v>
      </c>
      <c r="H152" s="338">
        <v>0</v>
      </c>
      <c r="I152" s="449">
        <f t="shared" si="16"/>
        <v>0</v>
      </c>
      <c r="J152" s="34">
        <f t="shared" si="16"/>
        <v>0</v>
      </c>
      <c r="K152" s="131"/>
    </row>
    <row r="153" spans="2:12" ht="14.4" thickBot="1" x14ac:dyDescent="0.3">
      <c r="B153" s="450" t="s">
        <v>13</v>
      </c>
      <c r="C153" s="451">
        <f t="shared" ref="C153:J153" si="17">SUM(C147:C152)</f>
        <v>2</v>
      </c>
      <c r="D153" s="452">
        <f t="shared" si="17"/>
        <v>4</v>
      </c>
      <c r="E153" s="451">
        <f t="shared" si="17"/>
        <v>11</v>
      </c>
      <c r="F153" s="452">
        <f t="shared" si="17"/>
        <v>37</v>
      </c>
      <c r="G153" s="451">
        <f t="shared" si="17"/>
        <v>4</v>
      </c>
      <c r="H153" s="452">
        <f t="shared" si="17"/>
        <v>8</v>
      </c>
      <c r="I153" s="453">
        <f t="shared" si="17"/>
        <v>17</v>
      </c>
      <c r="J153" s="452">
        <f t="shared" si="17"/>
        <v>49</v>
      </c>
      <c r="K153" s="131"/>
    </row>
    <row r="154" spans="2:12" ht="14.4" thickBot="1" x14ac:dyDescent="0.3">
      <c r="K154" s="120" t="s">
        <v>413</v>
      </c>
    </row>
    <row r="155" spans="2:12" ht="14.4" thickBot="1" x14ac:dyDescent="0.3">
      <c r="B155" s="454" t="s">
        <v>552</v>
      </c>
      <c r="C155" s="399">
        <v>1</v>
      </c>
      <c r="D155" s="465"/>
      <c r="E155" s="399">
        <v>5</v>
      </c>
      <c r="F155" s="465"/>
      <c r="G155" s="399">
        <v>2</v>
      </c>
      <c r="H155" s="465"/>
      <c r="I155" s="399">
        <v>8</v>
      </c>
      <c r="J155" s="400"/>
      <c r="K155" s="131" t="s">
        <v>414</v>
      </c>
    </row>
    <row r="156" spans="2:12" x14ac:dyDescent="0.25">
      <c r="B156" s="127" t="s">
        <v>415</v>
      </c>
      <c r="C156" s="461"/>
      <c r="D156" s="461"/>
      <c r="E156" s="461"/>
      <c r="F156" s="461"/>
      <c r="G156" s="461"/>
      <c r="H156" s="462"/>
    </row>
    <row r="158" spans="2:12" x14ac:dyDescent="0.25">
      <c r="B158" s="120" t="s">
        <v>416</v>
      </c>
      <c r="C158" s="131"/>
      <c r="D158" s="131"/>
      <c r="E158" s="131"/>
      <c r="F158" s="131"/>
      <c r="G158" s="131"/>
      <c r="H158" s="131"/>
    </row>
    <row r="159" spans="2:12" x14ac:dyDescent="0.25">
      <c r="B159" s="441" t="s">
        <v>423</v>
      </c>
      <c r="C159" s="131"/>
      <c r="D159" s="440"/>
      <c r="E159" s="440"/>
      <c r="F159" s="440"/>
      <c r="G159" s="440"/>
      <c r="H159" s="131"/>
    </row>
    <row r="160" spans="2:12" ht="14.4" thickBot="1" x14ac:dyDescent="0.3">
      <c r="B160" s="257" t="s">
        <v>397</v>
      </c>
    </row>
    <row r="161" spans="2:12" ht="15.75" customHeight="1" x14ac:dyDescent="0.25">
      <c r="B161" s="442" t="s">
        <v>398</v>
      </c>
      <c r="C161" s="648" t="s">
        <v>399</v>
      </c>
      <c r="D161" s="649"/>
      <c r="E161" s="648" t="s">
        <v>308</v>
      </c>
      <c r="F161" s="649"/>
      <c r="G161" s="648" t="s">
        <v>12</v>
      </c>
      <c r="H161" s="649"/>
      <c r="I161" s="648" t="s">
        <v>13</v>
      </c>
      <c r="J161" s="649"/>
      <c r="L161" s="443"/>
    </row>
    <row r="162" spans="2:12" ht="17.25" customHeight="1" x14ac:dyDescent="0.25">
      <c r="B162" s="444"/>
      <c r="C162" s="445" t="s">
        <v>400</v>
      </c>
      <c r="D162" s="446" t="s">
        <v>401</v>
      </c>
      <c r="E162" s="445" t="s">
        <v>400</v>
      </c>
      <c r="F162" s="446" t="s">
        <v>401</v>
      </c>
      <c r="G162" s="445" t="s">
        <v>400</v>
      </c>
      <c r="H162" s="446" t="s">
        <v>401</v>
      </c>
      <c r="I162" s="447" t="s">
        <v>400</v>
      </c>
      <c r="J162" s="446" t="s">
        <v>401</v>
      </c>
      <c r="K162" s="116" t="s">
        <v>402</v>
      </c>
    </row>
    <row r="163" spans="2:12" ht="16.5" customHeight="1" x14ac:dyDescent="0.25">
      <c r="B163" s="448" t="s">
        <v>403</v>
      </c>
      <c r="C163" s="48">
        <v>0</v>
      </c>
      <c r="D163" s="338">
        <v>0</v>
      </c>
      <c r="E163" s="48">
        <v>4</v>
      </c>
      <c r="F163" s="338">
        <v>20</v>
      </c>
      <c r="G163" s="48">
        <v>3</v>
      </c>
      <c r="H163" s="338">
        <v>47</v>
      </c>
      <c r="I163" s="449">
        <f>SUM(C163+E163+G163)</f>
        <v>7</v>
      </c>
      <c r="J163" s="388">
        <f>SUM(D163+F163+H163)</f>
        <v>67</v>
      </c>
      <c r="K163" s="42" t="s">
        <v>404</v>
      </c>
    </row>
    <row r="164" spans="2:12" ht="16.5" customHeight="1" x14ac:dyDescent="0.25">
      <c r="B164" s="448" t="s">
        <v>405</v>
      </c>
      <c r="C164" s="48">
        <v>0</v>
      </c>
      <c r="D164" s="338">
        <v>0</v>
      </c>
      <c r="E164" s="48">
        <v>0</v>
      </c>
      <c r="F164" s="338">
        <v>0</v>
      </c>
      <c r="G164" s="48">
        <v>0</v>
      </c>
      <c r="H164" s="338">
        <v>0</v>
      </c>
      <c r="I164" s="449">
        <f t="shared" ref="I164:J168" si="18">SUM(C164+E164+G164)</f>
        <v>0</v>
      </c>
      <c r="J164" s="388">
        <f t="shared" si="18"/>
        <v>0</v>
      </c>
      <c r="K164" s="43" t="s">
        <v>406</v>
      </c>
    </row>
    <row r="165" spans="2:12" ht="16.5" customHeight="1" x14ac:dyDescent="0.25">
      <c r="B165" s="448" t="s">
        <v>407</v>
      </c>
      <c r="C165" s="48">
        <v>0</v>
      </c>
      <c r="D165" s="338">
        <v>0</v>
      </c>
      <c r="E165" s="48">
        <v>0</v>
      </c>
      <c r="F165" s="338">
        <v>0</v>
      </c>
      <c r="G165" s="48">
        <v>0</v>
      </c>
      <c r="H165" s="338">
        <v>0</v>
      </c>
      <c r="I165" s="449">
        <f t="shared" si="18"/>
        <v>0</v>
      </c>
      <c r="J165" s="388">
        <f t="shared" si="18"/>
        <v>0</v>
      </c>
      <c r="K165" s="131" t="s">
        <v>408</v>
      </c>
    </row>
    <row r="166" spans="2:12" ht="16.5" customHeight="1" x14ac:dyDescent="0.25">
      <c r="B166" s="448" t="s">
        <v>409</v>
      </c>
      <c r="C166" s="48">
        <v>0</v>
      </c>
      <c r="D166" s="338">
        <v>0</v>
      </c>
      <c r="E166" s="48">
        <v>0</v>
      </c>
      <c r="F166" s="338">
        <v>0</v>
      </c>
      <c r="G166" s="48">
        <v>0</v>
      </c>
      <c r="H166" s="338">
        <v>0</v>
      </c>
      <c r="I166" s="449">
        <f t="shared" si="18"/>
        <v>0</v>
      </c>
      <c r="J166" s="388">
        <f t="shared" si="18"/>
        <v>0</v>
      </c>
      <c r="K166" s="131" t="s">
        <v>410</v>
      </c>
    </row>
    <row r="167" spans="2:12" ht="16.5" customHeight="1" x14ac:dyDescent="0.25">
      <c r="B167" s="448" t="s">
        <v>411</v>
      </c>
      <c r="C167" s="48">
        <v>0</v>
      </c>
      <c r="D167" s="338">
        <v>0</v>
      </c>
      <c r="E167" s="48">
        <v>0</v>
      </c>
      <c r="F167" s="338">
        <v>0</v>
      </c>
      <c r="G167" s="48">
        <v>0</v>
      </c>
      <c r="H167" s="338">
        <v>0</v>
      </c>
      <c r="I167" s="449">
        <f t="shared" si="18"/>
        <v>0</v>
      </c>
      <c r="J167" s="388">
        <f t="shared" si="18"/>
        <v>0</v>
      </c>
      <c r="K167" s="131" t="s">
        <v>412</v>
      </c>
    </row>
    <row r="168" spans="2:12" ht="16.5" customHeight="1" x14ac:dyDescent="0.25">
      <c r="B168" s="448" t="s">
        <v>64</v>
      </c>
      <c r="C168" s="48">
        <v>0</v>
      </c>
      <c r="D168" s="338">
        <v>0</v>
      </c>
      <c r="E168" s="48">
        <v>1</v>
      </c>
      <c r="F168" s="338">
        <v>1</v>
      </c>
      <c r="G168" s="48">
        <v>3</v>
      </c>
      <c r="H168" s="338">
        <v>7</v>
      </c>
      <c r="I168" s="449">
        <f t="shared" si="18"/>
        <v>4</v>
      </c>
      <c r="J168" s="34">
        <f t="shared" si="18"/>
        <v>8</v>
      </c>
      <c r="K168" s="131"/>
    </row>
    <row r="169" spans="2:12" ht="16.5" customHeight="1" thickBot="1" x14ac:dyDescent="0.3">
      <c r="B169" s="450" t="s">
        <v>13</v>
      </c>
      <c r="C169" s="451">
        <f t="shared" ref="C169:J169" si="19">SUM(C163:C168)</f>
        <v>0</v>
      </c>
      <c r="D169" s="452">
        <f t="shared" si="19"/>
        <v>0</v>
      </c>
      <c r="E169" s="451">
        <f t="shared" si="19"/>
        <v>5</v>
      </c>
      <c r="F169" s="452">
        <f t="shared" si="19"/>
        <v>21</v>
      </c>
      <c r="G169" s="451">
        <v>6</v>
      </c>
      <c r="H169" s="452">
        <v>54</v>
      </c>
      <c r="I169" s="453">
        <f t="shared" si="19"/>
        <v>11</v>
      </c>
      <c r="J169" s="452">
        <f t="shared" si="19"/>
        <v>75</v>
      </c>
      <c r="K169" s="131"/>
    </row>
    <row r="170" spans="2:12" ht="14.4" thickBot="1" x14ac:dyDescent="0.3">
      <c r="K170" s="120" t="s">
        <v>413</v>
      </c>
    </row>
    <row r="171" spans="2:12" ht="14.4" thickBot="1" x14ac:dyDescent="0.3">
      <c r="B171" s="454" t="s">
        <v>552</v>
      </c>
      <c r="C171" s="341">
        <v>0</v>
      </c>
      <c r="D171" s="464"/>
      <c r="E171" s="341">
        <v>4</v>
      </c>
      <c r="F171" s="464"/>
      <c r="G171" s="341">
        <v>4</v>
      </c>
      <c r="H171" s="464"/>
      <c r="I171" s="399">
        <f t="shared" ref="I171" si="20">SUM(C171+E171+G171)</f>
        <v>8</v>
      </c>
      <c r="J171" s="457"/>
      <c r="K171" s="131" t="s">
        <v>414</v>
      </c>
    </row>
    <row r="172" spans="2:12" x14ac:dyDescent="0.25">
      <c r="B172" s="127" t="s">
        <v>415</v>
      </c>
      <c r="C172" s="439"/>
      <c r="D172" s="439"/>
      <c r="E172" s="439"/>
      <c r="F172" s="439"/>
      <c r="G172" s="439"/>
    </row>
    <row r="174" spans="2:12" x14ac:dyDescent="0.25">
      <c r="B174" s="120" t="s">
        <v>424</v>
      </c>
      <c r="C174" s="131"/>
      <c r="D174" s="131"/>
      <c r="E174" s="131"/>
      <c r="F174" s="131"/>
      <c r="G174" s="131"/>
      <c r="H174" s="131"/>
    </row>
    <row r="175" spans="2:12" x14ac:dyDescent="0.25">
      <c r="B175" s="441" t="s">
        <v>425</v>
      </c>
      <c r="C175" s="131"/>
      <c r="D175" s="440"/>
      <c r="E175" s="440"/>
      <c r="F175" s="440"/>
      <c r="G175" s="440"/>
      <c r="H175" s="131"/>
    </row>
    <row r="176" spans="2:12" ht="14.4" thickBot="1" x14ac:dyDescent="0.3">
      <c r="B176" s="257" t="s">
        <v>397</v>
      </c>
    </row>
    <row r="177" spans="2:12" x14ac:dyDescent="0.25">
      <c r="B177" s="442" t="s">
        <v>398</v>
      </c>
      <c r="C177" s="648" t="s">
        <v>399</v>
      </c>
      <c r="D177" s="649"/>
      <c r="E177" s="648" t="s">
        <v>308</v>
      </c>
      <c r="F177" s="649"/>
      <c r="G177" s="648" t="s">
        <v>12</v>
      </c>
      <c r="H177" s="649"/>
      <c r="I177" s="648" t="s">
        <v>13</v>
      </c>
      <c r="J177" s="649"/>
      <c r="L177" s="443"/>
    </row>
    <row r="178" spans="2:12" x14ac:dyDescent="0.25">
      <c r="B178" s="444"/>
      <c r="C178" s="445" t="s">
        <v>400</v>
      </c>
      <c r="D178" s="446" t="s">
        <v>401</v>
      </c>
      <c r="E178" s="445" t="s">
        <v>400</v>
      </c>
      <c r="F178" s="446" t="s">
        <v>401</v>
      </c>
      <c r="G178" s="445" t="s">
        <v>400</v>
      </c>
      <c r="H178" s="446" t="s">
        <v>401</v>
      </c>
      <c r="I178" s="447" t="s">
        <v>400</v>
      </c>
      <c r="J178" s="446" t="s">
        <v>401</v>
      </c>
      <c r="K178" s="116" t="s">
        <v>402</v>
      </c>
    </row>
    <row r="179" spans="2:12" x14ac:dyDescent="0.25">
      <c r="B179" s="448" t="s">
        <v>403</v>
      </c>
      <c r="C179" s="48">
        <v>0</v>
      </c>
      <c r="D179" s="338">
        <v>0</v>
      </c>
      <c r="E179" s="48">
        <v>0</v>
      </c>
      <c r="F179" s="338">
        <v>0</v>
      </c>
      <c r="G179" s="48">
        <v>0</v>
      </c>
      <c r="H179" s="338">
        <v>0</v>
      </c>
      <c r="I179" s="449">
        <f>SUM(C179+E179+G179)</f>
        <v>0</v>
      </c>
      <c r="J179" s="388">
        <f>SUM(D179+F179+H179)</f>
        <v>0</v>
      </c>
      <c r="K179" s="42" t="s">
        <v>404</v>
      </c>
    </row>
    <row r="180" spans="2:12" x14ac:dyDescent="0.25">
      <c r="B180" s="448" t="s">
        <v>405</v>
      </c>
      <c r="C180" s="48">
        <v>0</v>
      </c>
      <c r="D180" s="338">
        <v>0</v>
      </c>
      <c r="E180" s="48">
        <v>0</v>
      </c>
      <c r="F180" s="338">
        <v>0</v>
      </c>
      <c r="G180" s="48">
        <v>0</v>
      </c>
      <c r="H180" s="338">
        <v>0</v>
      </c>
      <c r="I180" s="449">
        <f t="shared" ref="I180:J184" si="21">SUM(C180+E180+G180)</f>
        <v>0</v>
      </c>
      <c r="J180" s="388">
        <f t="shared" si="21"/>
        <v>0</v>
      </c>
      <c r="K180" s="43" t="s">
        <v>406</v>
      </c>
    </row>
    <row r="181" spans="2:12" x14ac:dyDescent="0.25">
      <c r="B181" s="448" t="s">
        <v>407</v>
      </c>
      <c r="C181" s="48">
        <v>0</v>
      </c>
      <c r="D181" s="338">
        <v>0</v>
      </c>
      <c r="E181" s="48">
        <v>0</v>
      </c>
      <c r="F181" s="338">
        <v>0</v>
      </c>
      <c r="G181" s="48">
        <v>0</v>
      </c>
      <c r="H181" s="338">
        <v>0</v>
      </c>
      <c r="I181" s="449">
        <f t="shared" si="21"/>
        <v>0</v>
      </c>
      <c r="J181" s="388">
        <f t="shared" si="21"/>
        <v>0</v>
      </c>
      <c r="K181" s="131" t="s">
        <v>408</v>
      </c>
    </row>
    <row r="182" spans="2:12" x14ac:dyDescent="0.25">
      <c r="B182" s="448" t="s">
        <v>409</v>
      </c>
      <c r="C182" s="48">
        <v>3</v>
      </c>
      <c r="D182" s="338">
        <v>18</v>
      </c>
      <c r="E182" s="48">
        <v>0</v>
      </c>
      <c r="F182" s="338">
        <v>0</v>
      </c>
      <c r="G182" s="48">
        <v>0</v>
      </c>
      <c r="H182" s="338">
        <v>0</v>
      </c>
      <c r="I182" s="449">
        <f t="shared" si="21"/>
        <v>3</v>
      </c>
      <c r="J182" s="388">
        <f t="shared" si="21"/>
        <v>18</v>
      </c>
      <c r="K182" s="131" t="s">
        <v>410</v>
      </c>
    </row>
    <row r="183" spans="2:12" x14ac:dyDescent="0.25">
      <c r="B183" s="448" t="s">
        <v>411</v>
      </c>
      <c r="C183" s="48">
        <v>4</v>
      </c>
      <c r="D183" s="338">
        <v>256</v>
      </c>
      <c r="E183" s="48">
        <v>1</v>
      </c>
      <c r="F183" s="338">
        <v>9</v>
      </c>
      <c r="G183" s="48">
        <v>0</v>
      </c>
      <c r="H183" s="338">
        <v>0</v>
      </c>
      <c r="I183" s="449">
        <f t="shared" si="21"/>
        <v>5</v>
      </c>
      <c r="J183" s="388">
        <f t="shared" si="21"/>
        <v>265</v>
      </c>
      <c r="K183" s="131" t="s">
        <v>412</v>
      </c>
    </row>
    <row r="184" spans="2:12" x14ac:dyDescent="0.25">
      <c r="B184" s="448" t="s">
        <v>64</v>
      </c>
      <c r="C184" s="48">
        <v>0</v>
      </c>
      <c r="D184" s="338">
        <v>0</v>
      </c>
      <c r="E184" s="48">
        <v>0</v>
      </c>
      <c r="F184" s="338">
        <v>0</v>
      </c>
      <c r="G184" s="48">
        <v>0</v>
      </c>
      <c r="H184" s="338">
        <v>0</v>
      </c>
      <c r="I184" s="449">
        <f t="shared" si="21"/>
        <v>0</v>
      </c>
      <c r="J184" s="34">
        <f t="shared" si="21"/>
        <v>0</v>
      </c>
      <c r="K184" s="131"/>
    </row>
    <row r="185" spans="2:12" ht="14.4" thickBot="1" x14ac:dyDescent="0.3">
      <c r="B185" s="450" t="s">
        <v>13</v>
      </c>
      <c r="C185" s="451">
        <f t="shared" ref="C185:J185" si="22">SUM(C179:C184)</f>
        <v>7</v>
      </c>
      <c r="D185" s="452">
        <f t="shared" si="22"/>
        <v>274</v>
      </c>
      <c r="E185" s="451">
        <f t="shared" si="22"/>
        <v>1</v>
      </c>
      <c r="F185" s="452">
        <f t="shared" si="22"/>
        <v>9</v>
      </c>
      <c r="G185" s="451">
        <f t="shared" si="22"/>
        <v>0</v>
      </c>
      <c r="H185" s="452">
        <f t="shared" si="22"/>
        <v>0</v>
      </c>
      <c r="I185" s="453">
        <f t="shared" si="22"/>
        <v>8</v>
      </c>
      <c r="J185" s="452">
        <f t="shared" si="22"/>
        <v>283</v>
      </c>
      <c r="K185" s="131"/>
    </row>
    <row r="186" spans="2:12" ht="14.4" thickBot="1" x14ac:dyDescent="0.3">
      <c r="K186" s="120" t="s">
        <v>413</v>
      </c>
    </row>
    <row r="187" spans="2:12" ht="14.4" thickBot="1" x14ac:dyDescent="0.3">
      <c r="B187" s="454" t="s">
        <v>552</v>
      </c>
      <c r="C187" s="455">
        <v>4</v>
      </c>
      <c r="D187" s="460"/>
      <c r="E187" s="455">
        <v>1</v>
      </c>
      <c r="F187" s="460"/>
      <c r="G187" s="455">
        <v>0</v>
      </c>
      <c r="H187" s="460"/>
      <c r="I187" s="399">
        <v>5</v>
      </c>
      <c r="J187" s="457"/>
      <c r="K187" s="131" t="s">
        <v>414</v>
      </c>
    </row>
    <row r="188" spans="2:12" x14ac:dyDescent="0.25">
      <c r="B188" s="127" t="s">
        <v>415</v>
      </c>
      <c r="C188" s="461"/>
      <c r="D188" s="461"/>
      <c r="E188" s="461"/>
      <c r="F188" s="461"/>
      <c r="G188" s="461"/>
      <c r="H188" s="462"/>
    </row>
  </sheetData>
  <mergeCells count="42">
    <mergeCell ref="C49:D49"/>
    <mergeCell ref="E49:F49"/>
    <mergeCell ref="G49:H49"/>
    <mergeCell ref="I49:J49"/>
    <mergeCell ref="C65:D65"/>
    <mergeCell ref="E65:F65"/>
    <mergeCell ref="G65:H65"/>
    <mergeCell ref="I65:J65"/>
    <mergeCell ref="A1:N1"/>
    <mergeCell ref="A2:N2"/>
    <mergeCell ref="C17:C18"/>
    <mergeCell ref="D17:G17"/>
    <mergeCell ref="H13:N13"/>
    <mergeCell ref="H14:N14"/>
    <mergeCell ref="C81:D81"/>
    <mergeCell ref="E81:F81"/>
    <mergeCell ref="G81:H81"/>
    <mergeCell ref="I81:J81"/>
    <mergeCell ref="C97:D97"/>
    <mergeCell ref="E97:F97"/>
    <mergeCell ref="G97:H97"/>
    <mergeCell ref="I97:J97"/>
    <mergeCell ref="C113:D113"/>
    <mergeCell ref="E113:F113"/>
    <mergeCell ref="G113:H113"/>
    <mergeCell ref="I113:J113"/>
    <mergeCell ref="C145:D145"/>
    <mergeCell ref="E145:F145"/>
    <mergeCell ref="G145:H145"/>
    <mergeCell ref="I145:J145"/>
    <mergeCell ref="C129:D129"/>
    <mergeCell ref="E129:F129"/>
    <mergeCell ref="G129:H129"/>
    <mergeCell ref="I129:J129"/>
    <mergeCell ref="C161:D161"/>
    <mergeCell ref="E161:F161"/>
    <mergeCell ref="G161:H161"/>
    <mergeCell ref="I161:J161"/>
    <mergeCell ref="C177:D177"/>
    <mergeCell ref="E177:F177"/>
    <mergeCell ref="G177:H177"/>
    <mergeCell ref="I177:J177"/>
  </mergeCells>
  <phoneticPr fontId="0" type="noConversion"/>
  <pageMargins left="0.7" right="0.7" top="0.75" bottom="0.75" header="0.3" footer="0.3"/>
  <pageSetup paperSize="9" scale="52" orientation="landscape" r:id="rId1"/>
  <ignoredErrors>
    <ignoredError sqref="C25" twoDigitTextYear="1"/>
  </ignoredError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8"/>
  <sheetViews>
    <sheetView workbookViewId="0">
      <selection activeCell="L8" sqref="L8"/>
    </sheetView>
  </sheetViews>
  <sheetFormatPr defaultRowHeight="13.2" x14ac:dyDescent="0.25"/>
  <cols>
    <col min="8" max="8" width="45.109375" customWidth="1"/>
    <col min="9" max="9" width="9.109375" hidden="1" customWidth="1"/>
    <col min="10" max="10" width="8.109375" customWidth="1"/>
  </cols>
  <sheetData>
    <row r="1" spans="1:15" ht="18" x14ac:dyDescent="0.35">
      <c r="A1" s="488" t="s">
        <v>0</v>
      </c>
      <c r="B1" s="489"/>
      <c r="C1" s="489"/>
      <c r="D1" s="489"/>
      <c r="E1" s="489"/>
      <c r="F1" s="489"/>
      <c r="G1" s="489"/>
      <c r="H1" s="489"/>
      <c r="I1" s="489"/>
      <c r="J1" s="489"/>
      <c r="K1" s="489"/>
      <c r="L1" s="489"/>
      <c r="M1" s="489"/>
      <c r="N1" s="489"/>
      <c r="O1" s="489"/>
    </row>
    <row r="2" spans="1:15" ht="18" x14ac:dyDescent="0.35">
      <c r="A2" s="488" t="s">
        <v>1</v>
      </c>
      <c r="B2" s="489"/>
      <c r="C2" s="489"/>
      <c r="D2" s="489"/>
      <c r="E2" s="489"/>
      <c r="F2" s="489"/>
      <c r="G2" s="489"/>
      <c r="H2" s="489"/>
      <c r="I2" s="489"/>
      <c r="J2" s="489"/>
      <c r="K2" s="489"/>
      <c r="L2" s="489"/>
      <c r="M2" s="489"/>
      <c r="N2" s="489"/>
      <c r="O2" s="489"/>
    </row>
    <row r="3" spans="1:15" ht="17.399999999999999" x14ac:dyDescent="0.3">
      <c r="A3" s="3"/>
      <c r="B3" s="3"/>
      <c r="C3" s="3"/>
      <c r="D3" s="3"/>
      <c r="E3" s="3"/>
      <c r="F3" s="3"/>
      <c r="G3" s="3"/>
      <c r="H3" s="3"/>
      <c r="I3" s="3"/>
      <c r="J3" s="3"/>
      <c r="K3" s="3"/>
    </row>
    <row r="4" spans="1:15" ht="18" x14ac:dyDescent="0.35">
      <c r="A4" s="174" t="s">
        <v>426</v>
      </c>
      <c r="B4" s="175"/>
      <c r="C4" s="176"/>
      <c r="D4" s="176"/>
      <c r="E4" s="177"/>
      <c r="F4" s="177"/>
      <c r="G4" s="177"/>
      <c r="H4" s="177"/>
      <c r="I4" s="177"/>
      <c r="J4" s="178" t="s">
        <v>3</v>
      </c>
      <c r="K4" s="177"/>
      <c r="L4" s="173" t="s">
        <v>114</v>
      </c>
      <c r="M4" s="179"/>
      <c r="N4" s="179"/>
      <c r="O4" s="180"/>
    </row>
    <row r="5" spans="1:15" ht="17.399999999999999" x14ac:dyDescent="0.3">
      <c r="A5" s="181" t="s">
        <v>427</v>
      </c>
      <c r="B5" s="182"/>
      <c r="C5" s="182"/>
      <c r="D5" s="182"/>
      <c r="E5" s="182"/>
      <c r="F5" s="183"/>
      <c r="G5" s="183"/>
      <c r="H5" s="183"/>
      <c r="I5" s="183"/>
      <c r="J5" s="184" t="s">
        <v>5</v>
      </c>
      <c r="K5" s="183"/>
      <c r="L5" s="183"/>
      <c r="M5" s="185"/>
      <c r="N5" s="185"/>
      <c r="O5" s="186"/>
    </row>
    <row r="6" spans="1:15" ht="17.399999999999999" x14ac:dyDescent="0.3">
      <c r="A6" s="3"/>
      <c r="B6" s="3"/>
      <c r="C6" s="3"/>
      <c r="D6" s="3"/>
      <c r="E6" s="3"/>
      <c r="F6" s="3"/>
      <c r="G6" s="3"/>
      <c r="H6" s="3"/>
      <c r="I6" s="3"/>
      <c r="J6" s="3"/>
      <c r="K6" s="3"/>
      <c r="L6" s="3"/>
      <c r="M6" s="3"/>
    </row>
    <row r="7" spans="1:15" ht="46.8" x14ac:dyDescent="0.3">
      <c r="A7" s="3"/>
      <c r="B7" s="3"/>
      <c r="C7" s="3"/>
      <c r="D7" s="3"/>
      <c r="E7" s="3"/>
      <c r="F7" s="3"/>
      <c r="G7" s="3"/>
      <c r="H7" s="3"/>
      <c r="I7" s="3"/>
      <c r="J7" s="3"/>
      <c r="L7" s="172" t="s">
        <v>114</v>
      </c>
      <c r="M7" s="3"/>
    </row>
    <row r="8" spans="1:15" ht="17.399999999999999" x14ac:dyDescent="0.3">
      <c r="A8" s="8" t="s">
        <v>428</v>
      </c>
      <c r="E8" s="3"/>
      <c r="F8" s="3"/>
      <c r="G8" s="3"/>
      <c r="H8" s="3"/>
      <c r="I8" s="3"/>
      <c r="J8" s="3"/>
      <c r="L8" s="34">
        <v>2</v>
      </c>
      <c r="M8" s="3"/>
    </row>
  </sheetData>
  <mergeCells count="2">
    <mergeCell ref="A1:O1"/>
    <mergeCell ref="A2:O2"/>
  </mergeCells>
  <pageMargins left="0.7" right="0.7" top="0.75" bottom="0.75" header="0.3" footer="0.3"/>
  <pageSetup paperSize="9" scale="82"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
  <sheetViews>
    <sheetView view="pageBreakPreview" zoomScale="90" zoomScaleNormal="100" zoomScaleSheetLayoutView="90" workbookViewId="0">
      <selection activeCell="E38" sqref="E38"/>
    </sheetView>
  </sheetViews>
  <sheetFormatPr defaultColWidth="9.109375" defaultRowHeight="17.399999999999999" x14ac:dyDescent="0.3"/>
  <cols>
    <col min="1" max="1" width="56.5546875" style="6" customWidth="1"/>
    <col min="2" max="2" width="21.33203125" style="6" customWidth="1"/>
    <col min="3" max="3" width="22.33203125" style="6" customWidth="1"/>
    <col min="4" max="4" width="33.6640625" style="6" customWidth="1"/>
    <col min="5" max="16384" width="9.109375" style="6"/>
  </cols>
  <sheetData>
    <row r="1" spans="1:8" ht="18" x14ac:dyDescent="0.35">
      <c r="A1" s="488" t="s">
        <v>0</v>
      </c>
      <c r="B1" s="489"/>
      <c r="C1" s="489"/>
      <c r="D1" s="489"/>
      <c r="E1" s="489"/>
      <c r="F1" s="489"/>
      <c r="G1" s="489"/>
      <c r="H1" s="489"/>
    </row>
    <row r="2" spans="1:8" ht="18" x14ac:dyDescent="0.35">
      <c r="A2" s="488" t="s">
        <v>1</v>
      </c>
      <c r="B2" s="489"/>
      <c r="C2" s="489"/>
      <c r="D2" s="489"/>
      <c r="E2" s="489"/>
      <c r="F2" s="489"/>
      <c r="G2" s="489"/>
      <c r="H2" s="489"/>
    </row>
    <row r="3" spans="1:8" x14ac:dyDescent="0.3">
      <c r="A3" s="3"/>
      <c r="B3" s="3"/>
      <c r="C3" s="3"/>
      <c r="D3" s="3"/>
      <c r="E3" s="3"/>
      <c r="F3" s="3"/>
      <c r="G3"/>
      <c r="H3"/>
    </row>
    <row r="4" spans="1:8" ht="18" x14ac:dyDescent="0.35">
      <c r="A4" s="174" t="s">
        <v>429</v>
      </c>
      <c r="B4" s="175"/>
      <c r="C4" s="176"/>
      <c r="D4" s="176"/>
      <c r="E4" s="178" t="s">
        <v>430</v>
      </c>
      <c r="F4" s="26" t="s">
        <v>431</v>
      </c>
      <c r="G4" s="173"/>
      <c r="H4" s="180"/>
    </row>
    <row r="5" spans="1:8" x14ac:dyDescent="0.3">
      <c r="A5" s="181" t="s">
        <v>432</v>
      </c>
      <c r="B5" s="182"/>
      <c r="C5" s="182"/>
      <c r="D5" s="182"/>
      <c r="E5" s="184" t="s">
        <v>5</v>
      </c>
      <c r="F5" s="183"/>
      <c r="G5" s="183"/>
      <c r="H5" s="186"/>
    </row>
    <row r="6" spans="1:8" x14ac:dyDescent="0.3">
      <c r="A6" s="663" t="s">
        <v>433</v>
      </c>
      <c r="B6" s="663"/>
      <c r="C6" s="663"/>
      <c r="D6" s="663"/>
      <c r="E6" s="663"/>
      <c r="F6" s="663"/>
      <c r="G6" s="663"/>
      <c r="H6" s="663"/>
    </row>
  </sheetData>
  <mergeCells count="3">
    <mergeCell ref="A1:H1"/>
    <mergeCell ref="A2:H2"/>
    <mergeCell ref="A6:H6"/>
  </mergeCells>
  <phoneticPr fontId="1" type="noConversion"/>
  <pageMargins left="0.75" right="0.75" top="1" bottom="1" header="0.5" footer="0.5"/>
  <pageSetup paperSize="9" scale="77"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
  <sheetViews>
    <sheetView view="pageBreakPreview" zoomScaleNormal="100" zoomScaleSheetLayoutView="100" workbookViewId="0">
      <selection activeCell="G4" sqref="G4"/>
    </sheetView>
  </sheetViews>
  <sheetFormatPr defaultColWidth="9.109375" defaultRowHeight="17.399999999999999" x14ac:dyDescent="0.3"/>
  <cols>
    <col min="1" max="1" width="25.88671875" style="6" customWidth="1"/>
    <col min="2" max="2" width="23.88671875" style="6" customWidth="1"/>
    <col min="3" max="3" width="21.109375" style="6" customWidth="1"/>
    <col min="4" max="4" width="15.5546875" style="6" customWidth="1"/>
    <col min="5" max="5" width="22.5546875" style="6" customWidth="1"/>
    <col min="6" max="6" width="18.6640625" style="6" customWidth="1"/>
    <col min="7" max="7" width="43.88671875" style="6" customWidth="1"/>
    <col min="8" max="8" width="19.33203125" style="6" customWidth="1"/>
    <col min="9" max="16384" width="9.109375" style="6"/>
  </cols>
  <sheetData>
    <row r="1" spans="1:8" ht="18" x14ac:dyDescent="0.35">
      <c r="A1" s="488" t="s">
        <v>0</v>
      </c>
      <c r="B1" s="489"/>
      <c r="C1" s="489"/>
      <c r="D1" s="489"/>
      <c r="E1" s="489"/>
      <c r="F1" s="489"/>
      <c r="G1" s="489"/>
      <c r="H1" s="3"/>
    </row>
    <row r="2" spans="1:8" ht="18" x14ac:dyDescent="0.35">
      <c r="A2" s="488" t="s">
        <v>1</v>
      </c>
      <c r="B2" s="489"/>
      <c r="C2" s="489"/>
      <c r="D2" s="489"/>
      <c r="E2" s="489"/>
      <c r="F2" s="489"/>
      <c r="G2" s="489"/>
      <c r="H2" s="3"/>
    </row>
    <row r="3" spans="1:8" x14ac:dyDescent="0.3">
      <c r="A3" s="3"/>
      <c r="B3" s="3"/>
      <c r="C3" s="3"/>
      <c r="D3" s="3"/>
      <c r="E3"/>
      <c r="F3"/>
      <c r="G3" s="3"/>
      <c r="H3" s="3"/>
    </row>
    <row r="4" spans="1:8" ht="18" x14ac:dyDescent="0.35">
      <c r="A4" s="88" t="s">
        <v>434</v>
      </c>
      <c r="B4" s="125"/>
      <c r="C4" s="90"/>
      <c r="D4" s="91"/>
      <c r="E4" s="91"/>
      <c r="F4" s="88" t="s">
        <v>3</v>
      </c>
      <c r="G4" s="26"/>
      <c r="H4" s="3"/>
    </row>
    <row r="6" spans="1:8" x14ac:dyDescent="0.3">
      <c r="A6" s="222" t="s">
        <v>435</v>
      </c>
      <c r="B6" s="123"/>
      <c r="C6" s="123"/>
      <c r="D6" s="91"/>
      <c r="E6" s="91"/>
      <c r="F6" s="91"/>
      <c r="G6" s="124" t="s">
        <v>5</v>
      </c>
      <c r="H6" s="3"/>
    </row>
    <row r="7" spans="1:8" ht="27.75" customHeight="1" x14ac:dyDescent="0.3">
      <c r="A7" s="664" t="s">
        <v>436</v>
      </c>
      <c r="B7" s="664"/>
      <c r="C7" s="664"/>
      <c r="D7" s="664"/>
      <c r="E7" s="664"/>
      <c r="F7" s="664"/>
      <c r="G7" s="664"/>
      <c r="H7" s="664"/>
    </row>
  </sheetData>
  <mergeCells count="3">
    <mergeCell ref="A2:G2"/>
    <mergeCell ref="A1:G1"/>
    <mergeCell ref="A7:H7"/>
  </mergeCells>
  <phoneticPr fontId="1" type="noConversion"/>
  <pageMargins left="0.74803149606299213" right="0.74803149606299213" top="0.98425196850393704" bottom="0.98425196850393704" header="0.51181102362204722" footer="0.51181102362204722"/>
  <pageSetup paperSize="9" scale="77"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3"/>
  <sheetViews>
    <sheetView view="pageBreakPreview" zoomScale="80" zoomScaleNormal="100" zoomScaleSheetLayoutView="80" workbookViewId="0">
      <selection activeCell="Q15" sqref="Q15"/>
    </sheetView>
  </sheetViews>
  <sheetFormatPr defaultRowHeight="13.2" x14ac:dyDescent="0.25"/>
  <cols>
    <col min="1" max="1" width="19.88671875" customWidth="1"/>
    <col min="2" max="2" width="36" customWidth="1"/>
    <col min="15" max="15" width="11.6640625" customWidth="1"/>
  </cols>
  <sheetData>
    <row r="1" spans="1:15" ht="18" x14ac:dyDescent="0.35">
      <c r="A1" s="488" t="s">
        <v>0</v>
      </c>
      <c r="B1" s="489"/>
      <c r="C1" s="489"/>
      <c r="D1" s="489"/>
      <c r="E1" s="489"/>
      <c r="F1" s="489"/>
      <c r="G1" s="489"/>
      <c r="H1" s="489"/>
      <c r="I1" s="489"/>
      <c r="J1" s="489"/>
      <c r="K1" s="489"/>
      <c r="L1" s="489"/>
      <c r="M1" s="489"/>
      <c r="N1" s="489"/>
      <c r="O1" s="44"/>
    </row>
    <row r="2" spans="1:15" ht="18" x14ac:dyDescent="0.35">
      <c r="A2" s="488" t="s">
        <v>1</v>
      </c>
      <c r="B2" s="489"/>
      <c r="C2" s="489"/>
      <c r="D2" s="489"/>
      <c r="E2" s="489"/>
      <c r="F2" s="489"/>
      <c r="G2" s="489"/>
      <c r="H2" s="489"/>
      <c r="I2" s="489"/>
      <c r="J2" s="489"/>
      <c r="K2" s="489"/>
      <c r="L2" s="489"/>
      <c r="M2" s="489"/>
      <c r="N2" s="489"/>
      <c r="O2" s="44"/>
    </row>
    <row r="3" spans="1:15" ht="17.399999999999999" x14ac:dyDescent="0.3">
      <c r="B3" s="3"/>
      <c r="C3" s="3"/>
      <c r="D3" s="3"/>
      <c r="E3" s="3"/>
      <c r="F3" s="3"/>
      <c r="G3" s="3"/>
    </row>
    <row r="4" spans="1:15" ht="18" x14ac:dyDescent="0.35">
      <c r="A4" s="20" t="s">
        <v>437</v>
      </c>
      <c r="B4" s="21"/>
      <c r="C4" s="22"/>
      <c r="D4" s="22"/>
      <c r="E4" s="24"/>
      <c r="F4" s="24"/>
      <c r="G4" s="24"/>
      <c r="H4" s="24"/>
      <c r="I4" s="24"/>
      <c r="J4" s="24"/>
      <c r="K4" s="25" t="s">
        <v>130</v>
      </c>
      <c r="L4" s="23"/>
      <c r="M4" s="26" t="s">
        <v>114</v>
      </c>
      <c r="N4" s="27"/>
    </row>
    <row r="5" spans="1:15" ht="17.399999999999999" x14ac:dyDescent="0.3">
      <c r="A5" s="115" t="s">
        <v>438</v>
      </c>
      <c r="B5" s="28"/>
      <c r="C5" s="28"/>
      <c r="D5" s="28"/>
      <c r="E5" s="30"/>
      <c r="F5" s="30"/>
      <c r="G5" s="30"/>
      <c r="H5" s="30"/>
      <c r="I5" s="30"/>
      <c r="J5" s="30"/>
      <c r="K5" s="31" t="s">
        <v>5</v>
      </c>
      <c r="L5" s="29"/>
      <c r="M5" s="29"/>
      <c r="N5" s="32"/>
    </row>
    <row r="8" spans="1:15" ht="13.8" x14ac:dyDescent="0.25">
      <c r="A8" s="43" t="s">
        <v>439</v>
      </c>
    </row>
    <row r="9" spans="1:15" ht="17.399999999999999" x14ac:dyDescent="0.3">
      <c r="A9" s="43" t="s">
        <v>440</v>
      </c>
      <c r="C9" s="1"/>
    </row>
    <row r="10" spans="1:15" ht="18" thickBot="1" x14ac:dyDescent="0.35">
      <c r="A10" s="1"/>
    </row>
    <row r="11" spans="1:15" ht="13.8" x14ac:dyDescent="0.25">
      <c r="A11" s="668" t="s">
        <v>441</v>
      </c>
      <c r="B11" s="669"/>
      <c r="C11" s="686" t="s">
        <v>8</v>
      </c>
      <c r="D11" s="686"/>
      <c r="E11" s="687" t="s">
        <v>9</v>
      </c>
      <c r="F11" s="686"/>
      <c r="G11" s="687" t="s">
        <v>10</v>
      </c>
      <c r="H11" s="686"/>
      <c r="I11" s="687" t="s">
        <v>11</v>
      </c>
      <c r="J11" s="686"/>
      <c r="K11" s="686" t="s">
        <v>12</v>
      </c>
      <c r="L11" s="689"/>
      <c r="M11" s="688" t="s">
        <v>13</v>
      </c>
      <c r="N11" s="689"/>
      <c r="O11" s="674" t="s">
        <v>13</v>
      </c>
    </row>
    <row r="12" spans="1:15" ht="13.8" x14ac:dyDescent="0.25">
      <c r="A12" s="670"/>
      <c r="B12" s="671"/>
      <c r="C12" s="106" t="s">
        <v>15</v>
      </c>
      <c r="D12" s="106" t="s">
        <v>16</v>
      </c>
      <c r="E12" s="106" t="s">
        <v>15</v>
      </c>
      <c r="F12" s="106" t="s">
        <v>16</v>
      </c>
      <c r="G12" s="106" t="s">
        <v>15</v>
      </c>
      <c r="H12" s="106" t="s">
        <v>16</v>
      </c>
      <c r="I12" s="106" t="s">
        <v>15</v>
      </c>
      <c r="J12" s="106" t="s">
        <v>16</v>
      </c>
      <c r="K12" s="106" t="s">
        <v>15</v>
      </c>
      <c r="L12" s="107" t="s">
        <v>16</v>
      </c>
      <c r="M12" s="108" t="s">
        <v>15</v>
      </c>
      <c r="N12" s="109" t="s">
        <v>16</v>
      </c>
      <c r="O12" s="675"/>
    </row>
    <row r="13" spans="1:15" ht="20.25" customHeight="1" x14ac:dyDescent="0.25">
      <c r="A13" s="678" t="s">
        <v>442</v>
      </c>
      <c r="B13" s="45" t="s">
        <v>148</v>
      </c>
      <c r="C13" s="46">
        <v>0</v>
      </c>
      <c r="D13" s="46">
        <v>0</v>
      </c>
      <c r="E13" s="46">
        <v>0</v>
      </c>
      <c r="F13" s="46">
        <v>0</v>
      </c>
      <c r="G13" s="46">
        <v>0</v>
      </c>
      <c r="H13" s="46">
        <v>0</v>
      </c>
      <c r="I13" s="46">
        <v>3</v>
      </c>
      <c r="J13" s="46">
        <v>0</v>
      </c>
      <c r="K13" s="46">
        <v>5</v>
      </c>
      <c r="L13" s="47">
        <v>3</v>
      </c>
      <c r="M13" s="393">
        <f t="shared" ref="M13:N16" si="0">SUM(C13+E13+G13+I13+K13)</f>
        <v>8</v>
      </c>
      <c r="N13" s="105">
        <f t="shared" si="0"/>
        <v>3</v>
      </c>
      <c r="O13" s="388">
        <f>SUM(M13:N13)</f>
        <v>11</v>
      </c>
    </row>
    <row r="14" spans="1:15" ht="19.5" customHeight="1" x14ac:dyDescent="0.25">
      <c r="A14" s="678"/>
      <c r="B14" s="45" t="s">
        <v>75</v>
      </c>
      <c r="C14" s="46">
        <v>0</v>
      </c>
      <c r="D14" s="46">
        <v>0</v>
      </c>
      <c r="E14" s="46">
        <v>0</v>
      </c>
      <c r="F14" s="46">
        <v>0</v>
      </c>
      <c r="G14" s="46">
        <v>0</v>
      </c>
      <c r="H14" s="46">
        <v>0</v>
      </c>
      <c r="I14" s="46">
        <v>0</v>
      </c>
      <c r="J14" s="46">
        <v>0</v>
      </c>
      <c r="K14" s="46">
        <v>0</v>
      </c>
      <c r="L14" s="47">
        <v>0</v>
      </c>
      <c r="M14" s="393">
        <f t="shared" si="0"/>
        <v>0</v>
      </c>
      <c r="N14" s="105">
        <f t="shared" si="0"/>
        <v>0</v>
      </c>
      <c r="O14" s="388">
        <f t="shared" ref="O14:O17" si="1">SUM(M14:N14)</f>
        <v>0</v>
      </c>
    </row>
    <row r="15" spans="1:15" ht="19.5" customHeight="1" x14ac:dyDescent="0.25">
      <c r="A15" s="678"/>
      <c r="B15" s="45" t="s">
        <v>443</v>
      </c>
      <c r="C15" s="46">
        <v>0</v>
      </c>
      <c r="D15" s="46">
        <v>0</v>
      </c>
      <c r="E15" s="46">
        <v>0</v>
      </c>
      <c r="F15" s="46">
        <v>0</v>
      </c>
      <c r="G15" s="46">
        <v>0</v>
      </c>
      <c r="H15" s="46">
        <v>0</v>
      </c>
      <c r="I15" s="46">
        <v>0</v>
      </c>
      <c r="J15" s="46">
        <v>0</v>
      </c>
      <c r="K15" s="46">
        <v>0</v>
      </c>
      <c r="L15" s="47">
        <v>0</v>
      </c>
      <c r="M15" s="393">
        <f t="shared" si="0"/>
        <v>0</v>
      </c>
      <c r="N15" s="105">
        <f t="shared" si="0"/>
        <v>0</v>
      </c>
      <c r="O15" s="388">
        <f t="shared" si="1"/>
        <v>0</v>
      </c>
    </row>
    <row r="16" spans="1:15" ht="19.5" customHeight="1" x14ac:dyDescent="0.25">
      <c r="A16" s="679"/>
      <c r="B16" s="67" t="s">
        <v>78</v>
      </c>
      <c r="C16" s="68">
        <v>0</v>
      </c>
      <c r="D16" s="68">
        <v>0</v>
      </c>
      <c r="E16" s="68">
        <v>0</v>
      </c>
      <c r="F16" s="68">
        <v>0</v>
      </c>
      <c r="G16" s="68">
        <v>0</v>
      </c>
      <c r="H16" s="68">
        <v>0</v>
      </c>
      <c r="I16" s="68">
        <v>0</v>
      </c>
      <c r="J16" s="68">
        <v>0</v>
      </c>
      <c r="K16" s="68">
        <v>0</v>
      </c>
      <c r="L16" s="69">
        <v>0</v>
      </c>
      <c r="M16" s="393">
        <f t="shared" si="0"/>
        <v>0</v>
      </c>
      <c r="N16" s="105">
        <f t="shared" si="0"/>
        <v>0</v>
      </c>
      <c r="O16" s="388">
        <f t="shared" si="1"/>
        <v>0</v>
      </c>
    </row>
    <row r="17" spans="1:15" ht="21.75" customHeight="1" thickBot="1" x14ac:dyDescent="0.3">
      <c r="A17" s="680"/>
      <c r="B17" s="60" t="s">
        <v>79</v>
      </c>
      <c r="C17" s="54">
        <f>SUM(C13:C16)</f>
        <v>0</v>
      </c>
      <c r="D17" s="54">
        <f t="shared" ref="D17:L17" si="2">SUM(D13:D16)</f>
        <v>0</v>
      </c>
      <c r="E17" s="54">
        <f t="shared" si="2"/>
        <v>0</v>
      </c>
      <c r="F17" s="54">
        <f t="shared" si="2"/>
        <v>0</v>
      </c>
      <c r="G17" s="54">
        <f t="shared" si="2"/>
        <v>0</v>
      </c>
      <c r="H17" s="54">
        <f t="shared" si="2"/>
        <v>0</v>
      </c>
      <c r="I17" s="54">
        <f t="shared" si="2"/>
        <v>3</v>
      </c>
      <c r="J17" s="54">
        <f t="shared" si="2"/>
        <v>0</v>
      </c>
      <c r="K17" s="54">
        <f t="shared" si="2"/>
        <v>5</v>
      </c>
      <c r="L17" s="58">
        <f t="shared" si="2"/>
        <v>3</v>
      </c>
      <c r="M17" s="49">
        <f>SUM(M13:M16)</f>
        <v>8</v>
      </c>
      <c r="N17" s="58">
        <f>SUM(N13:N16)</f>
        <v>3</v>
      </c>
      <c r="O17" s="388">
        <f t="shared" si="1"/>
        <v>11</v>
      </c>
    </row>
    <row r="18" spans="1:15" ht="33" customHeight="1" x14ac:dyDescent="0.25">
      <c r="A18" s="681" t="s">
        <v>80</v>
      </c>
      <c r="B18" s="55" t="s">
        <v>444</v>
      </c>
      <c r="C18" s="56">
        <v>6</v>
      </c>
      <c r="D18" s="56">
        <v>6</v>
      </c>
      <c r="E18" s="56">
        <v>3</v>
      </c>
      <c r="F18" s="56">
        <v>3</v>
      </c>
      <c r="G18" s="56">
        <v>2</v>
      </c>
      <c r="H18" s="56">
        <v>2</v>
      </c>
      <c r="I18" s="56">
        <v>2</v>
      </c>
      <c r="J18" s="56">
        <v>2</v>
      </c>
      <c r="K18" s="56">
        <v>4</v>
      </c>
      <c r="L18" s="57">
        <v>3</v>
      </c>
      <c r="M18" s="468">
        <f t="shared" ref="M18:N20" si="3">SUM(C18+E18+G18+I18+K18)</f>
        <v>17</v>
      </c>
      <c r="N18" s="469">
        <f t="shared" si="3"/>
        <v>16</v>
      </c>
      <c r="O18" s="466">
        <f>SUM(M18:N18)</f>
        <v>33</v>
      </c>
    </row>
    <row r="19" spans="1:15" ht="27" customHeight="1" x14ac:dyDescent="0.25">
      <c r="A19" s="682"/>
      <c r="B19" s="467" t="s">
        <v>445</v>
      </c>
      <c r="C19" s="46">
        <v>7</v>
      </c>
      <c r="D19" s="46">
        <v>6</v>
      </c>
      <c r="E19" s="46">
        <v>7</v>
      </c>
      <c r="F19" s="46">
        <v>16</v>
      </c>
      <c r="G19" s="46">
        <v>19</v>
      </c>
      <c r="H19" s="46">
        <v>12</v>
      </c>
      <c r="I19" s="46">
        <v>6</v>
      </c>
      <c r="J19" s="46">
        <v>10</v>
      </c>
      <c r="K19" s="46">
        <v>1</v>
      </c>
      <c r="L19" s="47">
        <v>3</v>
      </c>
      <c r="M19" s="393">
        <f t="shared" si="3"/>
        <v>40</v>
      </c>
      <c r="N19" s="105">
        <f t="shared" si="3"/>
        <v>47</v>
      </c>
      <c r="O19" s="388">
        <f t="shared" ref="O19:O20" si="4">SUM(M19:N19)</f>
        <v>87</v>
      </c>
    </row>
    <row r="20" spans="1:15" ht="24.75" customHeight="1" x14ac:dyDescent="0.25">
      <c r="A20" s="682"/>
      <c r="B20" s="50" t="s">
        <v>84</v>
      </c>
      <c r="C20" s="46">
        <v>1</v>
      </c>
      <c r="D20" s="46">
        <v>0</v>
      </c>
      <c r="E20" s="46">
        <v>1</v>
      </c>
      <c r="F20" s="46">
        <v>0</v>
      </c>
      <c r="G20" s="46">
        <v>1</v>
      </c>
      <c r="H20" s="46">
        <v>0</v>
      </c>
      <c r="I20" s="46">
        <v>0</v>
      </c>
      <c r="J20" s="46">
        <v>0</v>
      </c>
      <c r="K20" s="46">
        <v>0</v>
      </c>
      <c r="L20" s="47">
        <v>0</v>
      </c>
      <c r="M20" s="393">
        <f t="shared" si="3"/>
        <v>3</v>
      </c>
      <c r="N20" s="105">
        <f t="shared" si="3"/>
        <v>0</v>
      </c>
      <c r="O20" s="388">
        <f t="shared" si="4"/>
        <v>3</v>
      </c>
    </row>
    <row r="21" spans="1:15" ht="21" customHeight="1" thickBot="1" x14ac:dyDescent="0.3">
      <c r="A21" s="683"/>
      <c r="B21" s="59" t="s">
        <v>85</v>
      </c>
      <c r="C21" s="54">
        <f t="shared" ref="C21:L21" si="5">SUM(C18:C20)</f>
        <v>14</v>
      </c>
      <c r="D21" s="54">
        <f t="shared" si="5"/>
        <v>12</v>
      </c>
      <c r="E21" s="54">
        <f t="shared" si="5"/>
        <v>11</v>
      </c>
      <c r="F21" s="54">
        <f t="shared" si="5"/>
        <v>19</v>
      </c>
      <c r="G21" s="54">
        <f t="shared" si="5"/>
        <v>22</v>
      </c>
      <c r="H21" s="54">
        <f t="shared" si="5"/>
        <v>14</v>
      </c>
      <c r="I21" s="54">
        <f t="shared" si="5"/>
        <v>8</v>
      </c>
      <c r="J21" s="54">
        <f t="shared" si="5"/>
        <v>12</v>
      </c>
      <c r="K21" s="54">
        <f t="shared" si="5"/>
        <v>5</v>
      </c>
      <c r="L21" s="58">
        <f t="shared" si="5"/>
        <v>6</v>
      </c>
      <c r="M21" s="49">
        <f>SUM(M18:M20)</f>
        <v>60</v>
      </c>
      <c r="N21" s="58">
        <f>SUM(N18:N20)</f>
        <v>63</v>
      </c>
      <c r="O21" s="387">
        <f>SUM(O18:O20)</f>
        <v>123</v>
      </c>
    </row>
    <row r="22" spans="1:15" ht="13.8" x14ac:dyDescent="0.25">
      <c r="A22" s="685" t="s">
        <v>86</v>
      </c>
      <c r="B22" s="685"/>
      <c r="C22" s="51">
        <v>0</v>
      </c>
      <c r="D22" s="51">
        <v>1</v>
      </c>
      <c r="E22" s="51">
        <v>0</v>
      </c>
      <c r="F22" s="51">
        <v>3</v>
      </c>
      <c r="G22" s="51">
        <v>0</v>
      </c>
      <c r="H22" s="51">
        <v>2</v>
      </c>
      <c r="I22" s="51">
        <v>0</v>
      </c>
      <c r="J22" s="51">
        <v>0</v>
      </c>
      <c r="K22" s="51">
        <v>1</v>
      </c>
      <c r="L22" s="52">
        <v>1</v>
      </c>
      <c r="M22" s="470">
        <f t="shared" ref="M22:N24" si="6">C22+E22+G22+I22+K22</f>
        <v>1</v>
      </c>
      <c r="N22" s="471">
        <f t="shared" si="6"/>
        <v>7</v>
      </c>
      <c r="O22" s="388">
        <f t="shared" ref="O22:O23" si="7">SUM(M22:N22)</f>
        <v>8</v>
      </c>
    </row>
    <row r="23" spans="1:15" ht="13.8" x14ac:dyDescent="0.25">
      <c r="A23" s="684" t="s">
        <v>446</v>
      </c>
      <c r="B23" s="684"/>
      <c r="C23" s="46">
        <v>0</v>
      </c>
      <c r="D23" s="46">
        <v>0</v>
      </c>
      <c r="E23" s="46">
        <v>0</v>
      </c>
      <c r="F23" s="46">
        <v>0</v>
      </c>
      <c r="G23" s="46">
        <v>0</v>
      </c>
      <c r="H23" s="46">
        <v>0</v>
      </c>
      <c r="I23" s="46">
        <v>0</v>
      </c>
      <c r="J23" s="46">
        <v>0</v>
      </c>
      <c r="K23" s="46">
        <v>0</v>
      </c>
      <c r="L23" s="47">
        <v>0</v>
      </c>
      <c r="M23" s="393">
        <f t="shared" si="6"/>
        <v>0</v>
      </c>
      <c r="N23" s="105">
        <f t="shared" si="6"/>
        <v>0</v>
      </c>
      <c r="O23" s="388">
        <f t="shared" si="7"/>
        <v>0</v>
      </c>
    </row>
    <row r="24" spans="1:15" ht="13.8" x14ac:dyDescent="0.25">
      <c r="A24" s="684" t="s">
        <v>64</v>
      </c>
      <c r="B24" s="684"/>
      <c r="C24" s="46">
        <v>1</v>
      </c>
      <c r="D24" s="46">
        <v>0</v>
      </c>
      <c r="E24" s="46">
        <v>0</v>
      </c>
      <c r="F24" s="46">
        <v>0</v>
      </c>
      <c r="G24" s="46">
        <v>0</v>
      </c>
      <c r="H24" s="46">
        <v>0</v>
      </c>
      <c r="I24" s="46">
        <v>0</v>
      </c>
      <c r="J24" s="46">
        <v>0</v>
      </c>
      <c r="K24" s="46">
        <v>4</v>
      </c>
      <c r="L24" s="47">
        <v>1</v>
      </c>
      <c r="M24" s="393">
        <f t="shared" si="6"/>
        <v>5</v>
      </c>
      <c r="N24" s="105">
        <f t="shared" si="6"/>
        <v>1</v>
      </c>
      <c r="O24" s="388">
        <f>SUM(M24:N24)</f>
        <v>6</v>
      </c>
    </row>
    <row r="25" spans="1:15" ht="14.4" thickBot="1" x14ac:dyDescent="0.3">
      <c r="A25" s="684" t="s">
        <v>93</v>
      </c>
      <c r="B25" s="684"/>
      <c r="C25" s="34">
        <f t="shared" ref="C25:N25" si="8">C17+C21+C22+C23+C24</f>
        <v>15</v>
      </c>
      <c r="D25" s="34">
        <f t="shared" si="8"/>
        <v>13</v>
      </c>
      <c r="E25" s="34">
        <f t="shared" si="8"/>
        <v>11</v>
      </c>
      <c r="F25" s="34">
        <f t="shared" si="8"/>
        <v>22</v>
      </c>
      <c r="G25" s="34">
        <f t="shared" si="8"/>
        <v>22</v>
      </c>
      <c r="H25" s="34">
        <f t="shared" si="8"/>
        <v>16</v>
      </c>
      <c r="I25" s="34">
        <f t="shared" si="8"/>
        <v>11</v>
      </c>
      <c r="J25" s="34">
        <f t="shared" si="8"/>
        <v>12</v>
      </c>
      <c r="K25" s="34">
        <f t="shared" si="8"/>
        <v>15</v>
      </c>
      <c r="L25" s="105">
        <f t="shared" si="8"/>
        <v>11</v>
      </c>
      <c r="M25" s="49">
        <f t="shared" si="8"/>
        <v>74</v>
      </c>
      <c r="N25" s="49">
        <f t="shared" si="8"/>
        <v>74</v>
      </c>
      <c r="O25" s="49">
        <f>SUM(M25:N25)</f>
        <v>148</v>
      </c>
    </row>
    <row r="26" spans="1:15" ht="13.8" x14ac:dyDescent="0.25">
      <c r="A26" s="42" t="s">
        <v>447</v>
      </c>
      <c r="B26" s="42"/>
      <c r="C26" s="42"/>
      <c r="D26" s="42"/>
      <c r="E26" s="42"/>
      <c r="F26" s="42"/>
      <c r="G26" s="42"/>
      <c r="H26" s="42"/>
      <c r="I26" s="42"/>
      <c r="J26" s="42"/>
      <c r="K26" s="42"/>
      <c r="L26" s="42"/>
      <c r="M26" s="42"/>
      <c r="N26" s="42"/>
      <c r="O26" s="42"/>
    </row>
    <row r="27" spans="1:15" ht="13.8" x14ac:dyDescent="0.25">
      <c r="A27" s="42" t="s">
        <v>448</v>
      </c>
      <c r="B27" s="42"/>
      <c r="C27" s="42"/>
      <c r="D27" s="42"/>
      <c r="E27" s="42"/>
      <c r="F27" s="42"/>
      <c r="G27" s="42"/>
      <c r="H27" s="42"/>
      <c r="I27" s="42"/>
      <c r="J27" s="42"/>
      <c r="K27" s="42"/>
      <c r="L27" s="42"/>
      <c r="M27" s="42"/>
      <c r="N27" s="42"/>
      <c r="O27" s="42"/>
    </row>
    <row r="28" spans="1:15" ht="13.8" x14ac:dyDescent="0.25">
      <c r="A28" s="42"/>
      <c r="B28" s="42"/>
      <c r="C28" s="42"/>
      <c r="D28" s="42"/>
      <c r="E28" s="42"/>
      <c r="F28" s="42"/>
      <c r="G28" s="42"/>
      <c r="H28" s="42"/>
      <c r="I28" s="42"/>
      <c r="J28" s="42"/>
      <c r="K28" s="42"/>
      <c r="L28" s="42"/>
      <c r="M28" s="42"/>
      <c r="N28" s="42"/>
      <c r="O28" s="42"/>
    </row>
    <row r="29" spans="1:15" ht="13.8" x14ac:dyDescent="0.25">
      <c r="A29" s="43" t="s">
        <v>449</v>
      </c>
      <c r="B29" s="42"/>
      <c r="C29" s="42"/>
      <c r="D29" s="42"/>
      <c r="E29" s="42"/>
      <c r="F29" s="42"/>
      <c r="G29" s="42"/>
      <c r="H29" s="42"/>
      <c r="I29" s="42"/>
      <c r="J29" s="42"/>
      <c r="K29" s="42"/>
      <c r="L29" s="42"/>
      <c r="M29" s="42"/>
      <c r="N29" s="42"/>
      <c r="O29" s="42"/>
    </row>
    <row r="30" spans="1:15" ht="14.4" thickBot="1" x14ac:dyDescent="0.3">
      <c r="A30" s="43"/>
      <c r="B30" s="42"/>
      <c r="C30" s="42"/>
      <c r="D30" s="42"/>
      <c r="E30" s="42"/>
      <c r="F30" s="42"/>
      <c r="G30" s="42"/>
      <c r="H30" s="42"/>
      <c r="I30" s="42"/>
      <c r="J30" s="42"/>
      <c r="K30" s="42"/>
      <c r="L30" s="42"/>
      <c r="M30" s="42"/>
      <c r="N30" s="42"/>
      <c r="O30" s="42"/>
    </row>
    <row r="31" spans="1:15" ht="13.8" x14ac:dyDescent="0.25">
      <c r="A31" s="668" t="s">
        <v>450</v>
      </c>
      <c r="B31" s="669"/>
      <c r="C31" s="676" t="s">
        <v>8</v>
      </c>
      <c r="D31" s="676"/>
      <c r="E31" s="677" t="s">
        <v>9</v>
      </c>
      <c r="F31" s="676"/>
      <c r="G31" s="677" t="s">
        <v>10</v>
      </c>
      <c r="H31" s="676"/>
      <c r="I31" s="677" t="s">
        <v>11</v>
      </c>
      <c r="J31" s="676"/>
      <c r="K31" s="676" t="s">
        <v>12</v>
      </c>
      <c r="L31" s="676"/>
      <c r="M31" s="676" t="s">
        <v>13</v>
      </c>
      <c r="N31" s="676"/>
      <c r="O31" s="674" t="s">
        <v>13</v>
      </c>
    </row>
    <row r="32" spans="1:15" ht="13.8" x14ac:dyDescent="0.25">
      <c r="A32" s="670"/>
      <c r="B32" s="671"/>
      <c r="C32" s="103" t="s">
        <v>15</v>
      </c>
      <c r="D32" s="103" t="s">
        <v>16</v>
      </c>
      <c r="E32" s="103" t="s">
        <v>15</v>
      </c>
      <c r="F32" s="103" t="s">
        <v>16</v>
      </c>
      <c r="G32" s="103" t="s">
        <v>15</v>
      </c>
      <c r="H32" s="103" t="s">
        <v>16</v>
      </c>
      <c r="I32" s="103" t="s">
        <v>15</v>
      </c>
      <c r="J32" s="103" t="s">
        <v>16</v>
      </c>
      <c r="K32" s="103" t="s">
        <v>15</v>
      </c>
      <c r="L32" s="103" t="s">
        <v>16</v>
      </c>
      <c r="M32" s="227" t="s">
        <v>15</v>
      </c>
      <c r="N32" s="227" t="s">
        <v>16</v>
      </c>
      <c r="O32" s="675"/>
    </row>
    <row r="33" spans="1:15" ht="17.25" customHeight="1" thickBot="1" x14ac:dyDescent="0.3">
      <c r="A33" s="672" t="s">
        <v>400</v>
      </c>
      <c r="B33" s="673"/>
      <c r="C33" s="54">
        <v>0</v>
      </c>
      <c r="D33" s="54">
        <v>0</v>
      </c>
      <c r="E33" s="54">
        <v>0</v>
      </c>
      <c r="F33" s="54">
        <v>0</v>
      </c>
      <c r="G33" s="54">
        <v>0</v>
      </c>
      <c r="H33" s="54">
        <v>0</v>
      </c>
      <c r="I33" s="54">
        <v>0</v>
      </c>
      <c r="J33" s="54">
        <v>0</v>
      </c>
      <c r="K33" s="54">
        <v>0</v>
      </c>
      <c r="L33" s="54">
        <v>0</v>
      </c>
      <c r="M33" s="54">
        <v>0</v>
      </c>
      <c r="N33" s="54">
        <v>0</v>
      </c>
      <c r="O33" s="387">
        <v>0</v>
      </c>
    </row>
    <row r="34" spans="1:15" ht="13.8" x14ac:dyDescent="0.25">
      <c r="A34" s="42"/>
      <c r="B34" s="42"/>
      <c r="C34" s="42"/>
      <c r="D34" s="42"/>
      <c r="E34" s="42"/>
      <c r="F34" s="42"/>
      <c r="G34" s="42"/>
      <c r="H34" s="42"/>
      <c r="I34" s="42"/>
      <c r="J34" s="42"/>
      <c r="K34" s="42"/>
      <c r="L34" s="42"/>
      <c r="M34" s="42"/>
      <c r="N34" s="42"/>
      <c r="O34" s="42"/>
    </row>
    <row r="35" spans="1:15" ht="13.8" x14ac:dyDescent="0.25">
      <c r="A35" s="42"/>
      <c r="B35" s="42"/>
      <c r="C35" s="42"/>
      <c r="D35" s="42"/>
      <c r="E35" s="42"/>
      <c r="F35" s="42"/>
      <c r="G35" s="42"/>
      <c r="H35" s="42"/>
      <c r="I35" s="42"/>
      <c r="J35" s="42"/>
      <c r="K35" s="42"/>
      <c r="L35" s="42"/>
      <c r="M35" s="42"/>
      <c r="N35" s="42"/>
      <c r="O35" s="42"/>
    </row>
    <row r="36" spans="1:15" ht="13.8" x14ac:dyDescent="0.25">
      <c r="A36" s="120" t="s">
        <v>451</v>
      </c>
      <c r="B36" s="42"/>
      <c r="C36" s="42"/>
      <c r="D36" s="42"/>
      <c r="E36" s="42"/>
      <c r="F36" s="42"/>
      <c r="G36" s="42"/>
      <c r="H36" s="42"/>
      <c r="I36" s="42"/>
      <c r="J36" s="42"/>
      <c r="K36" s="42"/>
      <c r="L36" s="42"/>
      <c r="M36" s="42"/>
      <c r="N36" s="42"/>
      <c r="O36" s="42"/>
    </row>
    <row r="37" spans="1:15" ht="14.4" thickBot="1" x14ac:dyDescent="0.3">
      <c r="A37" s="42"/>
      <c r="B37" s="42"/>
      <c r="C37" s="42"/>
      <c r="D37" s="42"/>
      <c r="E37" s="42"/>
      <c r="F37" s="42"/>
      <c r="G37" s="42"/>
      <c r="H37" s="42"/>
      <c r="I37" s="42"/>
      <c r="J37" s="42"/>
      <c r="K37" s="42"/>
      <c r="L37" s="42"/>
      <c r="M37" s="42"/>
      <c r="N37" s="42"/>
      <c r="O37" s="42"/>
    </row>
    <row r="38" spans="1:15" ht="13.8" x14ac:dyDescent="0.25">
      <c r="A38" s="668" t="s">
        <v>452</v>
      </c>
      <c r="B38" s="669"/>
      <c r="C38" s="490" t="s">
        <v>8</v>
      </c>
      <c r="D38" s="490"/>
      <c r="E38" s="493" t="s">
        <v>9</v>
      </c>
      <c r="F38" s="490"/>
      <c r="G38" s="493" t="s">
        <v>10</v>
      </c>
      <c r="H38" s="490"/>
      <c r="I38" s="493" t="s">
        <v>11</v>
      </c>
      <c r="J38" s="490"/>
      <c r="K38" s="490" t="s">
        <v>12</v>
      </c>
      <c r="L38" s="490"/>
      <c r="M38" s="490" t="s">
        <v>13</v>
      </c>
      <c r="N38" s="490"/>
      <c r="O38" s="665" t="s">
        <v>13</v>
      </c>
    </row>
    <row r="39" spans="1:15" ht="13.8" x14ac:dyDescent="0.25">
      <c r="A39" s="670"/>
      <c r="B39" s="671"/>
      <c r="C39" s="103" t="s">
        <v>15</v>
      </c>
      <c r="D39" s="103" t="s">
        <v>16</v>
      </c>
      <c r="E39" s="103" t="s">
        <v>15</v>
      </c>
      <c r="F39" s="103" t="s">
        <v>16</v>
      </c>
      <c r="G39" s="103" t="s">
        <v>15</v>
      </c>
      <c r="H39" s="103" t="s">
        <v>16</v>
      </c>
      <c r="I39" s="103" t="s">
        <v>15</v>
      </c>
      <c r="J39" s="103" t="s">
        <v>16</v>
      </c>
      <c r="K39" s="103" t="s">
        <v>15</v>
      </c>
      <c r="L39" s="103" t="s">
        <v>16</v>
      </c>
      <c r="M39" s="227" t="s">
        <v>15</v>
      </c>
      <c r="N39" s="227" t="s">
        <v>16</v>
      </c>
      <c r="O39" s="665"/>
    </row>
    <row r="40" spans="1:15" ht="21" customHeight="1" x14ac:dyDescent="0.25">
      <c r="A40" s="666" t="s">
        <v>400</v>
      </c>
      <c r="B40" s="667"/>
      <c r="C40" s="78">
        <v>14</v>
      </c>
      <c r="D40" s="78">
        <v>9</v>
      </c>
      <c r="E40" s="78">
        <v>8</v>
      </c>
      <c r="F40" s="78">
        <v>14</v>
      </c>
      <c r="G40" s="78">
        <v>18</v>
      </c>
      <c r="H40" s="78">
        <v>10</v>
      </c>
      <c r="I40" s="78">
        <v>5</v>
      </c>
      <c r="J40" s="78">
        <v>8</v>
      </c>
      <c r="K40" s="78">
        <v>2</v>
      </c>
      <c r="L40" s="78">
        <v>2</v>
      </c>
      <c r="M40" s="248">
        <f>C40+E40+G40+I40+K40</f>
        <v>47</v>
      </c>
      <c r="N40" s="248">
        <f>D40+F40+H40+J40+L40</f>
        <v>43</v>
      </c>
      <c r="O40" s="248">
        <f>SUM(M40:N40)</f>
        <v>90</v>
      </c>
    </row>
    <row r="41" spans="1:15" ht="13.8" x14ac:dyDescent="0.25">
      <c r="A41" s="42"/>
      <c r="B41" s="42"/>
      <c r="C41" s="42"/>
      <c r="D41" s="42"/>
      <c r="E41" s="42"/>
      <c r="F41" s="42"/>
      <c r="G41" s="42"/>
      <c r="H41" s="42"/>
      <c r="I41" s="42"/>
      <c r="J41" s="42"/>
      <c r="K41" s="42"/>
      <c r="L41" s="42"/>
      <c r="M41" s="42"/>
      <c r="N41" s="42"/>
      <c r="O41" s="42"/>
    </row>
    <row r="42" spans="1:15" ht="13.8" x14ac:dyDescent="0.25">
      <c r="A42" s="42"/>
      <c r="B42" s="42"/>
      <c r="C42" s="42"/>
      <c r="D42" s="42"/>
      <c r="E42" s="42"/>
      <c r="F42" s="42"/>
      <c r="G42" s="42"/>
      <c r="H42" s="42"/>
      <c r="I42" s="42"/>
      <c r="J42" s="42"/>
      <c r="K42" s="42"/>
      <c r="L42" s="42"/>
      <c r="M42" s="42"/>
      <c r="N42" s="42"/>
      <c r="O42" s="42"/>
    </row>
    <row r="43" spans="1:15" ht="13.8" x14ac:dyDescent="0.25">
      <c r="A43" s="120" t="s">
        <v>453</v>
      </c>
      <c r="B43" s="42"/>
      <c r="C43" s="42"/>
      <c r="D43" s="42"/>
      <c r="E43" s="42"/>
      <c r="F43" s="42"/>
      <c r="G43" s="42"/>
      <c r="H43" s="42"/>
      <c r="I43" s="42"/>
      <c r="J43" s="42"/>
      <c r="K43" s="42"/>
      <c r="L43" s="42"/>
      <c r="M43" s="42"/>
      <c r="N43" s="42"/>
      <c r="O43" s="42"/>
    </row>
    <row r="44" spans="1:15" ht="13.8" x14ac:dyDescent="0.25">
      <c r="A44" s="42"/>
      <c r="B44" s="42"/>
      <c r="C44" s="42"/>
      <c r="D44" s="42"/>
      <c r="E44" s="42"/>
      <c r="F44" s="42"/>
      <c r="G44" s="42"/>
      <c r="H44" s="42"/>
      <c r="I44" s="42"/>
      <c r="J44" s="42"/>
      <c r="K44" s="42"/>
      <c r="L44" s="42"/>
      <c r="M44" s="42"/>
      <c r="N44" s="42"/>
      <c r="O44" s="42"/>
    </row>
    <row r="45" spans="1:15" ht="13.8" x14ac:dyDescent="0.25">
      <c r="A45" s="42" t="s">
        <v>454</v>
      </c>
      <c r="B45" s="42"/>
      <c r="C45" s="42"/>
      <c r="D45" s="42"/>
      <c r="E45" s="42"/>
      <c r="F45" s="42"/>
      <c r="G45" s="42"/>
      <c r="H45" s="42"/>
      <c r="I45" s="42"/>
      <c r="J45" s="42"/>
      <c r="K45" s="42"/>
      <c r="L45" s="42"/>
      <c r="M45" s="42"/>
      <c r="N45" s="42"/>
      <c r="O45" s="42"/>
    </row>
    <row r="46" spans="1:15" ht="14.4" thickBot="1" x14ac:dyDescent="0.3">
      <c r="A46" s="42"/>
      <c r="B46" s="42"/>
      <c r="C46" s="42"/>
      <c r="D46" s="42"/>
      <c r="E46" s="42"/>
      <c r="F46" s="42"/>
      <c r="G46" s="42"/>
      <c r="H46" s="42"/>
      <c r="I46" s="42"/>
      <c r="J46" s="42"/>
      <c r="K46" s="42"/>
      <c r="L46" s="42"/>
      <c r="M46" s="42"/>
      <c r="N46" s="42"/>
      <c r="O46" s="42"/>
    </row>
    <row r="47" spans="1:15" ht="13.8" x14ac:dyDescent="0.25">
      <c r="A47" s="668" t="s">
        <v>455</v>
      </c>
      <c r="B47" s="669"/>
      <c r="C47" s="490" t="s">
        <v>8</v>
      </c>
      <c r="D47" s="490"/>
      <c r="E47" s="493" t="s">
        <v>9</v>
      </c>
      <c r="F47" s="490"/>
      <c r="G47" s="493" t="s">
        <v>10</v>
      </c>
      <c r="H47" s="490"/>
      <c r="I47" s="493" t="s">
        <v>11</v>
      </c>
      <c r="J47" s="490"/>
      <c r="K47" s="490" t="s">
        <v>12</v>
      </c>
      <c r="L47" s="490"/>
      <c r="M47" s="490" t="s">
        <v>13</v>
      </c>
      <c r="N47" s="490"/>
      <c r="O47" s="665" t="s">
        <v>13</v>
      </c>
    </row>
    <row r="48" spans="1:15" ht="13.8" x14ac:dyDescent="0.25">
      <c r="A48" s="670"/>
      <c r="B48" s="671"/>
      <c r="C48" s="103" t="s">
        <v>15</v>
      </c>
      <c r="D48" s="103" t="s">
        <v>16</v>
      </c>
      <c r="E48" s="103" t="s">
        <v>15</v>
      </c>
      <c r="F48" s="103" t="s">
        <v>16</v>
      </c>
      <c r="G48" s="103" t="s">
        <v>15</v>
      </c>
      <c r="H48" s="103" t="s">
        <v>16</v>
      </c>
      <c r="I48" s="103" t="s">
        <v>15</v>
      </c>
      <c r="J48" s="103" t="s">
        <v>16</v>
      </c>
      <c r="K48" s="103" t="s">
        <v>15</v>
      </c>
      <c r="L48" s="103" t="s">
        <v>16</v>
      </c>
      <c r="M48" s="227" t="s">
        <v>15</v>
      </c>
      <c r="N48" s="227" t="s">
        <v>16</v>
      </c>
      <c r="O48" s="665"/>
    </row>
    <row r="49" spans="1:15" ht="13.8" x14ac:dyDescent="0.25">
      <c r="A49" s="666" t="s">
        <v>400</v>
      </c>
      <c r="B49" s="667"/>
      <c r="C49" s="78">
        <v>0</v>
      </c>
      <c r="D49" s="78">
        <v>0</v>
      </c>
      <c r="E49" s="78">
        <v>18</v>
      </c>
      <c r="F49" s="78">
        <v>21</v>
      </c>
      <c r="G49" s="78">
        <v>27</v>
      </c>
      <c r="H49" s="78">
        <v>28</v>
      </c>
      <c r="I49" s="78">
        <v>16</v>
      </c>
      <c r="J49" s="78">
        <v>13</v>
      </c>
      <c r="K49" s="78">
        <v>15</v>
      </c>
      <c r="L49" s="78">
        <v>11</v>
      </c>
      <c r="M49" s="248">
        <f>C49+E49+G49+I49+K49</f>
        <v>76</v>
      </c>
      <c r="N49" s="248">
        <f>D49+F49+H49+J49+L49</f>
        <v>73</v>
      </c>
      <c r="O49" s="248">
        <f>M49+N49</f>
        <v>149</v>
      </c>
    </row>
    <row r="50" spans="1:15" ht="13.8" x14ac:dyDescent="0.25">
      <c r="A50" s="42" t="s">
        <v>456</v>
      </c>
      <c r="B50" s="42"/>
      <c r="C50" s="42"/>
      <c r="D50" s="42"/>
      <c r="E50" s="42"/>
      <c r="F50" s="42"/>
      <c r="G50" s="42"/>
      <c r="H50" s="42"/>
      <c r="I50" s="42"/>
      <c r="J50" s="42"/>
      <c r="K50" s="42"/>
      <c r="L50" s="42"/>
      <c r="M50" s="42"/>
      <c r="N50" s="42"/>
      <c r="O50" s="42"/>
    </row>
    <row r="51" spans="1:15" ht="13.8" x14ac:dyDescent="0.25">
      <c r="A51" s="118" t="s">
        <v>457</v>
      </c>
      <c r="B51" s="42"/>
      <c r="C51" s="42"/>
      <c r="D51" s="42"/>
      <c r="E51" s="42"/>
      <c r="F51" s="42"/>
      <c r="G51" s="42"/>
      <c r="H51" s="42"/>
      <c r="I51" s="42"/>
      <c r="J51" s="42"/>
      <c r="K51" s="42"/>
      <c r="L51" s="42"/>
      <c r="M51" s="42"/>
      <c r="N51" s="42"/>
      <c r="O51" s="42"/>
    </row>
    <row r="52" spans="1:15" ht="13.8" x14ac:dyDescent="0.25">
      <c r="A52" s="42" t="s">
        <v>458</v>
      </c>
      <c r="B52" s="42"/>
      <c r="C52" s="42"/>
      <c r="D52" s="42"/>
      <c r="E52" s="42"/>
      <c r="F52" s="42"/>
      <c r="G52" s="42"/>
      <c r="H52" s="42"/>
      <c r="I52" s="42"/>
      <c r="J52" s="42"/>
      <c r="K52" s="42"/>
      <c r="L52" s="42"/>
      <c r="M52" s="42"/>
      <c r="N52" s="42"/>
      <c r="O52" s="42"/>
    </row>
    <row r="53" spans="1:15" ht="13.8" x14ac:dyDescent="0.25">
      <c r="A53" s="42"/>
      <c r="B53" s="42"/>
      <c r="C53" s="42"/>
      <c r="D53" s="42"/>
      <c r="E53" s="42"/>
      <c r="F53" s="42"/>
      <c r="G53" s="42"/>
      <c r="H53" s="42"/>
      <c r="I53" s="42"/>
      <c r="J53" s="42"/>
      <c r="K53" s="42"/>
      <c r="L53" s="42"/>
      <c r="M53" s="42"/>
      <c r="N53" s="42"/>
      <c r="O53" s="42"/>
    </row>
  </sheetData>
  <mergeCells count="43">
    <mergeCell ref="A47:B48"/>
    <mergeCell ref="M47:N47"/>
    <mergeCell ref="O47:O48"/>
    <mergeCell ref="A49:B49"/>
    <mergeCell ref="K47:L47"/>
    <mergeCell ref="C47:D47"/>
    <mergeCell ref="E47:F47"/>
    <mergeCell ref="G47:H47"/>
    <mergeCell ref="I47:J47"/>
    <mergeCell ref="A11:B12"/>
    <mergeCell ref="C11:D11"/>
    <mergeCell ref="E11:F11"/>
    <mergeCell ref="A1:N1"/>
    <mergeCell ref="A2:N2"/>
    <mergeCell ref="M11:N11"/>
    <mergeCell ref="K11:L11"/>
    <mergeCell ref="G11:H11"/>
    <mergeCell ref="I11:J11"/>
    <mergeCell ref="A33:B33"/>
    <mergeCell ref="O11:O12"/>
    <mergeCell ref="A31:B32"/>
    <mergeCell ref="C31:D31"/>
    <mergeCell ref="E31:F31"/>
    <mergeCell ref="G31:H31"/>
    <mergeCell ref="I31:J31"/>
    <mergeCell ref="K31:L31"/>
    <mergeCell ref="M31:N31"/>
    <mergeCell ref="O31:O32"/>
    <mergeCell ref="A13:A17"/>
    <mergeCell ref="A18:A21"/>
    <mergeCell ref="A25:B25"/>
    <mergeCell ref="A22:B22"/>
    <mergeCell ref="A23:B23"/>
    <mergeCell ref="A24:B24"/>
    <mergeCell ref="K38:L38"/>
    <mergeCell ref="M38:N38"/>
    <mergeCell ref="O38:O39"/>
    <mergeCell ref="A40:B40"/>
    <mergeCell ref="A38:B39"/>
    <mergeCell ref="C38:D38"/>
    <mergeCell ref="E38:F38"/>
    <mergeCell ref="G38:H38"/>
    <mergeCell ref="I38:J38"/>
  </mergeCells>
  <phoneticPr fontId="1" type="noConversion"/>
  <pageMargins left="0.75" right="0.75" top="1" bottom="1" header="0.5" footer="0.5"/>
  <pageSetup paperSize="9" scale="76" fitToHeight="0" orientation="landscape" r:id="rId1"/>
  <headerFooter alignWithMargins="0"/>
  <rowBreaks count="1" manualBreakCount="1">
    <brk id="34" max="14" man="1"/>
  </rowBreaks>
  <ignoredErrors>
    <ignoredError sqref="M17:N17 O21" formula="1"/>
    <ignoredError sqref="I11 I31 I38" twoDigitTextYear="1"/>
  </ignoredErrors>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7"/>
  <sheetViews>
    <sheetView view="pageBreakPreview" topLeftCell="A7" zoomScale="90" zoomScaleNormal="100" zoomScaleSheetLayoutView="90" workbookViewId="0">
      <selection activeCell="R35" sqref="R35"/>
    </sheetView>
  </sheetViews>
  <sheetFormatPr defaultColWidth="9.109375" defaultRowHeight="17.399999999999999" x14ac:dyDescent="0.3"/>
  <cols>
    <col min="1" max="1" width="49" style="6" customWidth="1"/>
    <col min="2" max="2" width="8.6640625" style="6" customWidth="1"/>
    <col min="3" max="4" width="8" style="6" customWidth="1"/>
    <col min="5" max="5" width="7.6640625" style="6" customWidth="1"/>
    <col min="6" max="6" width="7.5546875" style="6" customWidth="1"/>
    <col min="7" max="7" width="7.44140625" style="6" customWidth="1"/>
    <col min="8" max="8" width="7.5546875" style="6" customWidth="1"/>
    <col min="9" max="9" width="7.88671875" style="6" customWidth="1"/>
    <col min="10" max="10" width="8" style="6" customWidth="1"/>
    <col min="11" max="11" width="8.6640625" style="6" customWidth="1"/>
    <col min="12" max="12" width="9.109375" style="6"/>
    <col min="13" max="13" width="7.5546875" style="6" customWidth="1"/>
    <col min="14" max="16384" width="9.109375" style="6"/>
  </cols>
  <sheetData>
    <row r="1" spans="1:15" ht="18" x14ac:dyDescent="0.35">
      <c r="A1" s="488" t="s">
        <v>0</v>
      </c>
      <c r="B1" s="489"/>
      <c r="C1" s="489"/>
      <c r="D1" s="489"/>
      <c r="E1" s="489"/>
      <c r="F1" s="489"/>
      <c r="G1" s="489"/>
      <c r="H1" s="489"/>
      <c r="I1" s="489"/>
      <c r="J1" s="489"/>
      <c r="K1" s="489"/>
      <c r="L1" s="489"/>
      <c r="M1" s="489"/>
      <c r="N1" s="489"/>
      <c r="O1" s="3"/>
    </row>
    <row r="2" spans="1:15" ht="18" x14ac:dyDescent="0.35">
      <c r="A2" s="488" t="s">
        <v>1</v>
      </c>
      <c r="B2" s="489"/>
      <c r="C2" s="489"/>
      <c r="D2" s="489"/>
      <c r="E2" s="489"/>
      <c r="F2" s="489"/>
      <c r="G2" s="489"/>
      <c r="H2" s="489"/>
      <c r="I2" s="489"/>
      <c r="J2" s="489"/>
      <c r="K2" s="489"/>
      <c r="L2" s="489"/>
      <c r="M2" s="489"/>
      <c r="N2" s="489"/>
      <c r="O2" s="3"/>
    </row>
    <row r="3" spans="1:15" x14ac:dyDescent="0.3">
      <c r="A3"/>
      <c r="B3" s="3"/>
      <c r="C3" s="3"/>
      <c r="D3" s="3"/>
      <c r="E3" s="3"/>
      <c r="F3" s="3"/>
      <c r="G3" s="3"/>
      <c r="H3"/>
      <c r="I3"/>
      <c r="J3"/>
      <c r="K3"/>
      <c r="L3"/>
      <c r="M3"/>
      <c r="N3"/>
      <c r="O3" s="3"/>
    </row>
    <row r="4" spans="1:15" ht="18" x14ac:dyDescent="0.35">
      <c r="A4" s="20" t="s">
        <v>437</v>
      </c>
      <c r="B4" s="21"/>
      <c r="C4" s="22"/>
      <c r="D4" s="22"/>
      <c r="E4" s="24"/>
      <c r="F4" s="24"/>
      <c r="G4" s="24"/>
      <c r="H4" s="24"/>
      <c r="I4" s="24"/>
      <c r="J4" s="24"/>
      <c r="K4" s="25" t="s">
        <v>130</v>
      </c>
      <c r="L4" s="23"/>
      <c r="M4" s="26" t="s">
        <v>114</v>
      </c>
      <c r="N4" s="27"/>
      <c r="O4" s="3"/>
    </row>
    <row r="5" spans="1:15" x14ac:dyDescent="0.3">
      <c r="A5" s="115" t="s">
        <v>459</v>
      </c>
      <c r="B5" s="28"/>
      <c r="C5" s="28"/>
      <c r="D5" s="28"/>
      <c r="E5" s="30"/>
      <c r="F5" s="30"/>
      <c r="G5" s="30"/>
      <c r="H5" s="30"/>
      <c r="I5" s="30"/>
      <c r="J5" s="30"/>
      <c r="K5" s="31" t="s">
        <v>5</v>
      </c>
      <c r="L5" s="29"/>
      <c r="M5" s="29"/>
      <c r="N5" s="32"/>
      <c r="O5" s="3"/>
    </row>
    <row r="8" spans="1:15" x14ac:dyDescent="0.3">
      <c r="A8" s="43" t="s">
        <v>460</v>
      </c>
      <c r="B8" s="3"/>
      <c r="C8" s="3"/>
      <c r="D8" s="3"/>
      <c r="E8" s="3"/>
      <c r="F8" s="3"/>
      <c r="G8" s="3"/>
      <c r="H8" s="3"/>
      <c r="I8" s="3"/>
      <c r="J8" s="3"/>
      <c r="K8" s="3"/>
      <c r="L8" s="3"/>
      <c r="M8" s="3"/>
      <c r="N8" s="3"/>
      <c r="O8" s="3"/>
    </row>
    <row r="9" spans="1:15" x14ac:dyDescent="0.3">
      <c r="A9" s="43" t="s">
        <v>224</v>
      </c>
      <c r="B9" s="3"/>
      <c r="C9" s="3"/>
      <c r="D9" s="3"/>
      <c r="E9" s="3"/>
      <c r="F9" s="3"/>
      <c r="G9" s="3"/>
      <c r="H9" s="3"/>
      <c r="I9" s="3"/>
      <c r="J9" s="3"/>
      <c r="K9" s="3"/>
      <c r="L9" s="3"/>
      <c r="M9" s="3"/>
      <c r="N9" s="3"/>
      <c r="O9" s="3"/>
    </row>
    <row r="10" spans="1:15" x14ac:dyDescent="0.3">
      <c r="A10" s="3"/>
      <c r="B10" s="3"/>
      <c r="C10" s="3"/>
      <c r="D10" s="3"/>
      <c r="E10" s="3"/>
      <c r="F10" s="3"/>
      <c r="G10" s="3"/>
      <c r="H10" s="3"/>
      <c r="I10" s="3"/>
      <c r="J10" s="3"/>
      <c r="K10" s="3"/>
      <c r="L10" s="3"/>
      <c r="M10" s="3"/>
      <c r="N10" s="3"/>
      <c r="O10" s="3"/>
    </row>
    <row r="11" spans="1:15" x14ac:dyDescent="0.3">
      <c r="A11" s="690" t="s">
        <v>14</v>
      </c>
      <c r="B11" s="490" t="s">
        <v>8</v>
      </c>
      <c r="C11" s="490"/>
      <c r="D11" s="493" t="s">
        <v>9</v>
      </c>
      <c r="E11" s="490"/>
      <c r="F11" s="493" t="s">
        <v>10</v>
      </c>
      <c r="G11" s="490"/>
      <c r="H11" s="493" t="s">
        <v>11</v>
      </c>
      <c r="I11" s="490"/>
      <c r="J11" s="490" t="s">
        <v>12</v>
      </c>
      <c r="K11" s="490"/>
      <c r="L11" s="491" t="s">
        <v>13</v>
      </c>
      <c r="M11" s="692"/>
      <c r="N11" s="665" t="s">
        <v>13</v>
      </c>
      <c r="O11" s="3"/>
    </row>
    <row r="12" spans="1:15" x14ac:dyDescent="0.3">
      <c r="A12" s="691"/>
      <c r="B12" s="103" t="s">
        <v>15</v>
      </c>
      <c r="C12" s="103" t="s">
        <v>16</v>
      </c>
      <c r="D12" s="103" t="s">
        <v>15</v>
      </c>
      <c r="E12" s="103" t="s">
        <v>16</v>
      </c>
      <c r="F12" s="103" t="s">
        <v>15</v>
      </c>
      <c r="G12" s="103" t="s">
        <v>16</v>
      </c>
      <c r="H12" s="103" t="s">
        <v>15</v>
      </c>
      <c r="I12" s="103" t="s">
        <v>16</v>
      </c>
      <c r="J12" s="103" t="s">
        <v>15</v>
      </c>
      <c r="K12" s="103" t="s">
        <v>16</v>
      </c>
      <c r="L12" s="227" t="s">
        <v>15</v>
      </c>
      <c r="M12" s="227" t="s">
        <v>16</v>
      </c>
      <c r="N12" s="665"/>
      <c r="O12" s="3"/>
    </row>
    <row r="13" spans="1:15" ht="21.75" customHeight="1" x14ac:dyDescent="0.3">
      <c r="A13" s="214" t="s">
        <v>17</v>
      </c>
      <c r="B13" s="353">
        <v>6</v>
      </c>
      <c r="C13" s="353">
        <v>5</v>
      </c>
      <c r="D13" s="353">
        <v>7</v>
      </c>
      <c r="E13" s="353">
        <v>12</v>
      </c>
      <c r="F13" s="353">
        <v>13</v>
      </c>
      <c r="G13" s="353">
        <v>11</v>
      </c>
      <c r="H13" s="353">
        <v>7</v>
      </c>
      <c r="I13" s="353">
        <v>7</v>
      </c>
      <c r="J13" s="353">
        <v>0</v>
      </c>
      <c r="K13" s="353">
        <v>0</v>
      </c>
      <c r="L13" s="36">
        <f>B13+D13+F13+H13+J13</f>
        <v>33</v>
      </c>
      <c r="M13" s="36">
        <f>C13+E13+G13+I13+K13</f>
        <v>35</v>
      </c>
      <c r="N13" s="36">
        <f>SUM(L13:M13)</f>
        <v>68</v>
      </c>
      <c r="O13" s="3"/>
    </row>
    <row r="14" spans="1:15" ht="22.5" customHeight="1" x14ac:dyDescent="0.3">
      <c r="A14" s="214" t="s">
        <v>18</v>
      </c>
      <c r="B14" s="353">
        <v>0</v>
      </c>
      <c r="C14" s="353">
        <v>0</v>
      </c>
      <c r="D14" s="353">
        <v>0</v>
      </c>
      <c r="E14" s="353">
        <v>0</v>
      </c>
      <c r="F14" s="353">
        <v>0</v>
      </c>
      <c r="G14" s="353">
        <v>0</v>
      </c>
      <c r="H14" s="353">
        <v>0</v>
      </c>
      <c r="I14" s="353">
        <v>1</v>
      </c>
      <c r="J14" s="353">
        <v>9</v>
      </c>
      <c r="K14" s="353">
        <v>10</v>
      </c>
      <c r="L14" s="36">
        <f t="shared" ref="L14:M23" si="0">B14+D14+F14+H14+J14</f>
        <v>9</v>
      </c>
      <c r="M14" s="36">
        <f t="shared" si="0"/>
        <v>11</v>
      </c>
      <c r="N14" s="36">
        <f t="shared" ref="N14:N16" si="1">SUM(L14:M14)</f>
        <v>20</v>
      </c>
      <c r="O14" s="3"/>
    </row>
    <row r="15" spans="1:15" ht="19.5" customHeight="1" x14ac:dyDescent="0.3">
      <c r="A15" s="214" t="s">
        <v>19</v>
      </c>
      <c r="B15" s="353">
        <v>2</v>
      </c>
      <c r="C15" s="353">
        <v>3</v>
      </c>
      <c r="D15" s="353">
        <v>2</v>
      </c>
      <c r="E15" s="353">
        <v>4</v>
      </c>
      <c r="F15" s="353">
        <v>3</v>
      </c>
      <c r="G15" s="353">
        <v>1</v>
      </c>
      <c r="H15" s="353">
        <v>3</v>
      </c>
      <c r="I15" s="353">
        <v>3</v>
      </c>
      <c r="J15" s="353">
        <v>0</v>
      </c>
      <c r="K15" s="353">
        <v>0</v>
      </c>
      <c r="L15" s="36">
        <f t="shared" si="0"/>
        <v>10</v>
      </c>
      <c r="M15" s="36">
        <f t="shared" si="0"/>
        <v>11</v>
      </c>
      <c r="N15" s="36">
        <f t="shared" si="1"/>
        <v>21</v>
      </c>
      <c r="O15" s="3"/>
    </row>
    <row r="16" spans="1:15" ht="18.75" customHeight="1" x14ac:dyDescent="0.3">
      <c r="A16" s="214" t="s">
        <v>20</v>
      </c>
      <c r="B16" s="353">
        <v>0</v>
      </c>
      <c r="C16" s="353">
        <v>0</v>
      </c>
      <c r="D16" s="353">
        <v>0</v>
      </c>
      <c r="E16" s="353">
        <v>0</v>
      </c>
      <c r="F16" s="353">
        <v>0</v>
      </c>
      <c r="G16" s="353">
        <v>0</v>
      </c>
      <c r="H16" s="353">
        <v>0</v>
      </c>
      <c r="I16" s="353">
        <v>0</v>
      </c>
      <c r="J16" s="353">
        <v>5</v>
      </c>
      <c r="K16" s="353">
        <v>0</v>
      </c>
      <c r="L16" s="36">
        <f t="shared" si="0"/>
        <v>5</v>
      </c>
      <c r="M16" s="36">
        <f t="shared" si="0"/>
        <v>0</v>
      </c>
      <c r="N16" s="36">
        <f t="shared" si="1"/>
        <v>5</v>
      </c>
      <c r="O16" s="3"/>
    </row>
    <row r="17" spans="1:16" ht="5.25" customHeight="1" x14ac:dyDescent="0.3">
      <c r="A17" s="472"/>
      <c r="B17" s="473"/>
      <c r="C17" s="473"/>
      <c r="D17" s="473"/>
      <c r="E17" s="473"/>
      <c r="F17" s="473"/>
      <c r="G17" s="473"/>
      <c r="H17" s="473"/>
      <c r="I17" s="473"/>
      <c r="J17" s="473"/>
      <c r="K17" s="473"/>
      <c r="L17" s="253"/>
      <c r="M17" s="253"/>
      <c r="N17" s="233"/>
      <c r="O17" s="3"/>
      <c r="P17" s="3"/>
    </row>
    <row r="18" spans="1:16" ht="21.75" customHeight="1" x14ac:dyDescent="0.3">
      <c r="A18" s="214" t="s">
        <v>21</v>
      </c>
      <c r="B18" s="353">
        <v>0</v>
      </c>
      <c r="C18" s="353">
        <v>0</v>
      </c>
      <c r="D18" s="353">
        <v>0</v>
      </c>
      <c r="E18" s="353">
        <v>0</v>
      </c>
      <c r="F18" s="353">
        <v>0</v>
      </c>
      <c r="G18" s="353">
        <v>0</v>
      </c>
      <c r="H18" s="353">
        <v>0</v>
      </c>
      <c r="I18" s="353">
        <v>0</v>
      </c>
      <c r="J18" s="353">
        <v>0</v>
      </c>
      <c r="K18" s="353">
        <v>0</v>
      </c>
      <c r="L18" s="36">
        <f t="shared" si="0"/>
        <v>0</v>
      </c>
      <c r="M18" s="36">
        <f t="shared" si="0"/>
        <v>0</v>
      </c>
      <c r="N18" s="36">
        <f>SUM(L18:M18)</f>
        <v>0</v>
      </c>
      <c r="O18" s="3"/>
      <c r="P18" s="3"/>
    </row>
    <row r="19" spans="1:16" ht="18.75" customHeight="1" x14ac:dyDescent="0.3">
      <c r="A19" s="214" t="s">
        <v>22</v>
      </c>
      <c r="B19" s="353">
        <v>0</v>
      </c>
      <c r="C19" s="353">
        <v>0</v>
      </c>
      <c r="D19" s="353">
        <v>0</v>
      </c>
      <c r="E19" s="353">
        <v>0</v>
      </c>
      <c r="F19" s="353">
        <v>0</v>
      </c>
      <c r="G19" s="353">
        <v>0</v>
      </c>
      <c r="H19" s="353">
        <v>0</v>
      </c>
      <c r="I19" s="353">
        <v>0</v>
      </c>
      <c r="J19" s="353">
        <v>0</v>
      </c>
      <c r="K19" s="353">
        <v>0</v>
      </c>
      <c r="L19" s="36">
        <f t="shared" si="0"/>
        <v>0</v>
      </c>
      <c r="M19" s="36">
        <f t="shared" si="0"/>
        <v>0</v>
      </c>
      <c r="N19" s="36">
        <f>SUM(L19:M19)</f>
        <v>0</v>
      </c>
      <c r="O19" s="3"/>
      <c r="P19" s="3"/>
    </row>
    <row r="20" spans="1:16" ht="9" customHeight="1" x14ac:dyDescent="0.3">
      <c r="A20" s="472"/>
      <c r="B20" s="473"/>
      <c r="C20" s="473"/>
      <c r="D20" s="473"/>
      <c r="E20" s="473"/>
      <c r="F20" s="473"/>
      <c r="G20" s="473"/>
      <c r="H20" s="473"/>
      <c r="I20" s="473"/>
      <c r="J20" s="473"/>
      <c r="K20" s="473"/>
      <c r="L20" s="253"/>
      <c r="M20" s="253"/>
      <c r="N20" s="233"/>
      <c r="O20" s="3"/>
      <c r="P20" s="3"/>
    </row>
    <row r="21" spans="1:16" ht="20.25" customHeight="1" x14ac:dyDescent="0.3">
      <c r="A21" s="214" t="s">
        <v>23</v>
      </c>
      <c r="B21" s="353">
        <v>0</v>
      </c>
      <c r="C21" s="353">
        <v>0</v>
      </c>
      <c r="D21" s="353">
        <v>0</v>
      </c>
      <c r="E21" s="353">
        <v>0</v>
      </c>
      <c r="F21" s="353">
        <v>0</v>
      </c>
      <c r="G21" s="353">
        <v>0</v>
      </c>
      <c r="H21" s="353">
        <v>0</v>
      </c>
      <c r="I21" s="353">
        <v>0</v>
      </c>
      <c r="J21" s="353">
        <v>1</v>
      </c>
      <c r="K21" s="353">
        <v>0</v>
      </c>
      <c r="L21" s="36">
        <f t="shared" si="0"/>
        <v>1</v>
      </c>
      <c r="M21" s="36">
        <f t="shared" si="0"/>
        <v>0</v>
      </c>
      <c r="N21" s="36">
        <f>SUM(L21:M21)</f>
        <v>1</v>
      </c>
      <c r="O21" s="3"/>
      <c r="P21" s="3"/>
    </row>
    <row r="22" spans="1:16" ht="6" customHeight="1" x14ac:dyDescent="0.3">
      <c r="A22" s="472"/>
      <c r="B22" s="473"/>
      <c r="C22" s="473"/>
      <c r="D22" s="473"/>
      <c r="E22" s="473"/>
      <c r="F22" s="473"/>
      <c r="G22" s="473"/>
      <c r="H22" s="473"/>
      <c r="I22" s="473"/>
      <c r="J22" s="473"/>
      <c r="K22" s="473"/>
      <c r="L22" s="253"/>
      <c r="M22" s="253"/>
      <c r="N22" s="233"/>
      <c r="O22" s="3"/>
      <c r="P22" s="3"/>
    </row>
    <row r="23" spans="1:16" ht="18" customHeight="1" x14ac:dyDescent="0.3">
      <c r="A23" s="214" t="s">
        <v>24</v>
      </c>
      <c r="B23" s="353">
        <v>6</v>
      </c>
      <c r="C23" s="353">
        <v>4</v>
      </c>
      <c r="D23" s="353">
        <v>1</v>
      </c>
      <c r="E23" s="353">
        <v>6</v>
      </c>
      <c r="F23" s="353">
        <v>4</v>
      </c>
      <c r="G23" s="353">
        <v>2</v>
      </c>
      <c r="H23" s="353">
        <v>0</v>
      </c>
      <c r="I23" s="353">
        <v>1</v>
      </c>
      <c r="J23" s="353">
        <v>0</v>
      </c>
      <c r="K23" s="353">
        <v>1</v>
      </c>
      <c r="L23" s="36">
        <f t="shared" si="0"/>
        <v>11</v>
      </c>
      <c r="M23" s="36">
        <f t="shared" si="0"/>
        <v>14</v>
      </c>
      <c r="N23" s="36">
        <f>SUM(L23:M23)</f>
        <v>25</v>
      </c>
      <c r="O23" s="3"/>
      <c r="P23" s="3"/>
    </row>
    <row r="24" spans="1:16" ht="4.5" customHeight="1" x14ac:dyDescent="0.3">
      <c r="A24" s="472"/>
      <c r="B24" s="473"/>
      <c r="C24" s="473"/>
      <c r="D24" s="473"/>
      <c r="E24" s="473"/>
      <c r="F24" s="473"/>
      <c r="G24" s="473"/>
      <c r="H24" s="473"/>
      <c r="I24" s="473"/>
      <c r="J24" s="473"/>
      <c r="K24" s="473"/>
      <c r="L24" s="253"/>
      <c r="M24" s="253"/>
      <c r="N24" s="233"/>
      <c r="O24" s="3"/>
      <c r="P24" s="3"/>
    </row>
    <row r="25" spans="1:16" s="61" customFormat="1" x14ac:dyDescent="0.25">
      <c r="A25" s="249" t="s">
        <v>26</v>
      </c>
      <c r="B25" s="353">
        <v>1</v>
      </c>
      <c r="C25" s="353">
        <v>1</v>
      </c>
      <c r="D25" s="353">
        <v>1</v>
      </c>
      <c r="E25" s="353">
        <v>0</v>
      </c>
      <c r="F25" s="353">
        <v>2</v>
      </c>
      <c r="G25" s="353">
        <v>1</v>
      </c>
      <c r="H25" s="353">
        <v>1</v>
      </c>
      <c r="I25" s="353">
        <v>0</v>
      </c>
      <c r="J25" s="353">
        <v>0</v>
      </c>
      <c r="K25" s="353">
        <v>0</v>
      </c>
      <c r="L25" s="36">
        <f t="shared" ref="L25:M27" si="2">B25+D25+F25+H25+J25</f>
        <v>5</v>
      </c>
      <c r="M25" s="36">
        <f t="shared" si="2"/>
        <v>2</v>
      </c>
      <c r="N25" s="36">
        <f>SUM(L25:M25)</f>
        <v>7</v>
      </c>
      <c r="O25" s="223"/>
      <c r="P25" s="223"/>
    </row>
    <row r="26" spans="1:16" x14ac:dyDescent="0.3">
      <c r="A26" s="214" t="s">
        <v>27</v>
      </c>
      <c r="B26" s="353">
        <v>0</v>
      </c>
      <c r="C26" s="353">
        <v>0</v>
      </c>
      <c r="D26" s="353">
        <v>0</v>
      </c>
      <c r="E26" s="353"/>
      <c r="F26" s="353">
        <v>0</v>
      </c>
      <c r="G26" s="353">
        <v>0</v>
      </c>
      <c r="H26" s="353">
        <v>0</v>
      </c>
      <c r="I26" s="353">
        <v>0</v>
      </c>
      <c r="J26" s="353">
        <v>0</v>
      </c>
      <c r="K26" s="353">
        <v>0</v>
      </c>
      <c r="L26" s="36">
        <f t="shared" si="2"/>
        <v>0</v>
      </c>
      <c r="M26" s="36">
        <f t="shared" si="2"/>
        <v>0</v>
      </c>
      <c r="N26" s="36">
        <f t="shared" ref="N26:N28" si="3">SUM(L26:M26)</f>
        <v>0</v>
      </c>
      <c r="O26" s="3"/>
      <c r="P26" s="3"/>
    </row>
    <row r="27" spans="1:16" x14ac:dyDescent="0.3">
      <c r="A27" s="214" t="s">
        <v>28</v>
      </c>
      <c r="B27" s="353">
        <v>0</v>
      </c>
      <c r="C27" s="353">
        <v>0</v>
      </c>
      <c r="D27" s="353">
        <v>0</v>
      </c>
      <c r="E27" s="353">
        <v>0</v>
      </c>
      <c r="F27" s="353">
        <v>0</v>
      </c>
      <c r="G27" s="353">
        <v>1</v>
      </c>
      <c r="H27" s="353">
        <v>0</v>
      </c>
      <c r="I27" s="353">
        <v>0</v>
      </c>
      <c r="J27" s="353">
        <v>0</v>
      </c>
      <c r="K27" s="353">
        <v>0</v>
      </c>
      <c r="L27" s="36">
        <f t="shared" si="2"/>
        <v>0</v>
      </c>
      <c r="M27" s="36">
        <f t="shared" si="2"/>
        <v>1</v>
      </c>
      <c r="N27" s="36">
        <f t="shared" si="3"/>
        <v>1</v>
      </c>
      <c r="O27" s="3"/>
      <c r="P27" s="3"/>
    </row>
    <row r="28" spans="1:16" x14ac:dyDescent="0.3">
      <c r="A28" s="34" t="s">
        <v>29</v>
      </c>
      <c r="B28" s="36">
        <f>SUM(B13:B27)</f>
        <v>15</v>
      </c>
      <c r="C28" s="36">
        <f t="shared" ref="C28:M28" si="4">SUM(C13:C27)</f>
        <v>13</v>
      </c>
      <c r="D28" s="36">
        <f t="shared" si="4"/>
        <v>11</v>
      </c>
      <c r="E28" s="36">
        <f t="shared" si="4"/>
        <v>22</v>
      </c>
      <c r="F28" s="36">
        <f t="shared" si="4"/>
        <v>22</v>
      </c>
      <c r="G28" s="36">
        <f t="shared" si="4"/>
        <v>16</v>
      </c>
      <c r="H28" s="36">
        <f t="shared" si="4"/>
        <v>11</v>
      </c>
      <c r="I28" s="36">
        <f t="shared" si="4"/>
        <v>12</v>
      </c>
      <c r="J28" s="36">
        <f t="shared" si="4"/>
        <v>15</v>
      </c>
      <c r="K28" s="36">
        <f t="shared" si="4"/>
        <v>11</v>
      </c>
      <c r="L28" s="36">
        <f t="shared" si="4"/>
        <v>74</v>
      </c>
      <c r="M28" s="36">
        <f t="shared" si="4"/>
        <v>74</v>
      </c>
      <c r="N28" s="36">
        <f t="shared" si="3"/>
        <v>148</v>
      </c>
      <c r="O28" s="3"/>
      <c r="P28" s="3"/>
    </row>
    <row r="29" spans="1:16" x14ac:dyDescent="0.3">
      <c r="A29" s="116"/>
      <c r="B29" s="79"/>
      <c r="C29" s="79"/>
      <c r="D29" s="79"/>
      <c r="E29" s="79"/>
      <c r="F29" s="79"/>
      <c r="G29" s="79"/>
      <c r="H29" s="79"/>
      <c r="I29" s="79"/>
      <c r="J29" s="79"/>
      <c r="K29" s="79"/>
      <c r="L29" s="79"/>
      <c r="M29" s="79"/>
      <c r="N29" s="42"/>
      <c r="O29" s="3"/>
      <c r="P29" s="3"/>
    </row>
    <row r="30" spans="1:16" x14ac:dyDescent="0.3">
      <c r="A30" s="43" t="s">
        <v>461</v>
      </c>
      <c r="B30" s="42"/>
      <c r="C30" s="42"/>
      <c r="D30" s="42"/>
      <c r="E30" s="42"/>
      <c r="F30" s="42"/>
      <c r="G30" s="42"/>
      <c r="H30" s="42"/>
      <c r="I30" s="42"/>
      <c r="J30" s="42"/>
      <c r="K30" s="42"/>
      <c r="L30" s="42"/>
      <c r="M30" s="42"/>
      <c r="N30" s="42"/>
      <c r="O30" s="3"/>
      <c r="P30" s="3"/>
    </row>
    <row r="31" spans="1:16" ht="30" customHeight="1" x14ac:dyDescent="0.3">
      <c r="A31" s="110" t="s">
        <v>462</v>
      </c>
      <c r="B31" s="491" t="s">
        <v>8</v>
      </c>
      <c r="C31" s="692"/>
      <c r="D31" s="693" t="s">
        <v>9</v>
      </c>
      <c r="E31" s="694"/>
      <c r="F31" s="693" t="s">
        <v>10</v>
      </c>
      <c r="G31" s="694"/>
      <c r="H31" s="693" t="s">
        <v>11</v>
      </c>
      <c r="I31" s="694"/>
      <c r="J31" s="491" t="s">
        <v>12</v>
      </c>
      <c r="K31" s="692"/>
      <c r="L31" s="491" t="s">
        <v>13</v>
      </c>
      <c r="M31" s="692"/>
      <c r="N31" s="665" t="s">
        <v>13</v>
      </c>
      <c r="O31" s="3"/>
      <c r="P31" s="19"/>
    </row>
    <row r="32" spans="1:16" ht="21.75" customHeight="1" x14ac:dyDescent="0.3">
      <c r="A32" s="110"/>
      <c r="B32" s="103" t="s">
        <v>15</v>
      </c>
      <c r="C32" s="103" t="s">
        <v>16</v>
      </c>
      <c r="D32" s="103" t="s">
        <v>15</v>
      </c>
      <c r="E32" s="103" t="s">
        <v>16</v>
      </c>
      <c r="F32" s="103" t="s">
        <v>15</v>
      </c>
      <c r="G32" s="103" t="s">
        <v>16</v>
      </c>
      <c r="H32" s="103" t="s">
        <v>15</v>
      </c>
      <c r="I32" s="103" t="s">
        <v>16</v>
      </c>
      <c r="J32" s="103" t="s">
        <v>15</v>
      </c>
      <c r="K32" s="103" t="s">
        <v>16</v>
      </c>
      <c r="L32" s="227" t="s">
        <v>15</v>
      </c>
      <c r="M32" s="227" t="s">
        <v>16</v>
      </c>
      <c r="N32" s="665"/>
      <c r="O32" s="3"/>
      <c r="P32" s="19"/>
    </row>
    <row r="33" spans="1:15" x14ac:dyDescent="0.3">
      <c r="A33" s="78" t="s">
        <v>463</v>
      </c>
      <c r="B33" s="46">
        <v>12</v>
      </c>
      <c r="C33" s="46">
        <v>9</v>
      </c>
      <c r="D33" s="46">
        <v>2</v>
      </c>
      <c r="E33" s="111">
        <v>8</v>
      </c>
      <c r="F33" s="111">
        <v>8</v>
      </c>
      <c r="G33" s="111">
        <v>7</v>
      </c>
      <c r="H33" s="111">
        <v>3</v>
      </c>
      <c r="I33" s="111">
        <v>5</v>
      </c>
      <c r="J33" s="46">
        <v>5</v>
      </c>
      <c r="K33" s="46">
        <v>1</v>
      </c>
      <c r="L33" s="34">
        <f t="shared" ref="L33:M35" si="5">SUM(B33+D33+F33+H33+J33)</f>
        <v>30</v>
      </c>
      <c r="M33" s="34">
        <f t="shared" si="5"/>
        <v>30</v>
      </c>
      <c r="N33" s="34">
        <f>SUM(L33:M33)</f>
        <v>60</v>
      </c>
      <c r="O33" s="3"/>
    </row>
    <row r="34" spans="1:15" x14ac:dyDescent="0.3">
      <c r="A34" s="78" t="s">
        <v>464</v>
      </c>
      <c r="B34" s="46">
        <v>1</v>
      </c>
      <c r="C34" s="46">
        <v>2</v>
      </c>
      <c r="D34" s="46">
        <v>3</v>
      </c>
      <c r="E34" s="111">
        <v>8</v>
      </c>
      <c r="F34" s="111">
        <v>5</v>
      </c>
      <c r="G34" s="111">
        <v>1</v>
      </c>
      <c r="H34" s="111">
        <v>6</v>
      </c>
      <c r="I34" s="111">
        <v>6</v>
      </c>
      <c r="J34" s="46">
        <v>10</v>
      </c>
      <c r="K34" s="46">
        <v>9</v>
      </c>
      <c r="L34" s="34">
        <f t="shared" si="5"/>
        <v>25</v>
      </c>
      <c r="M34" s="34">
        <f t="shared" si="5"/>
        <v>26</v>
      </c>
      <c r="N34" s="34">
        <f t="shared" ref="N34:N36" si="6">SUM(L34:M34)</f>
        <v>51</v>
      </c>
      <c r="O34" s="3"/>
    </row>
    <row r="35" spans="1:15" x14ac:dyDescent="0.3">
      <c r="A35" s="78" t="s">
        <v>465</v>
      </c>
      <c r="B35" s="46">
        <v>2</v>
      </c>
      <c r="C35" s="46">
        <v>2</v>
      </c>
      <c r="D35" s="46">
        <v>6</v>
      </c>
      <c r="E35" s="111">
        <v>6</v>
      </c>
      <c r="F35" s="111">
        <v>9</v>
      </c>
      <c r="G35" s="111">
        <v>8</v>
      </c>
      <c r="H35" s="111">
        <v>2</v>
      </c>
      <c r="I35" s="111">
        <v>1</v>
      </c>
      <c r="J35" s="46">
        <v>0</v>
      </c>
      <c r="K35" s="46">
        <v>1</v>
      </c>
      <c r="L35" s="34">
        <f t="shared" si="5"/>
        <v>19</v>
      </c>
      <c r="M35" s="34">
        <f t="shared" si="5"/>
        <v>18</v>
      </c>
      <c r="N35" s="34">
        <f t="shared" si="6"/>
        <v>37</v>
      </c>
      <c r="O35" s="3"/>
    </row>
    <row r="36" spans="1:15" x14ac:dyDescent="0.3">
      <c r="A36" s="248" t="s">
        <v>13</v>
      </c>
      <c r="B36" s="34">
        <f>SUM(B33:B35)</f>
        <v>15</v>
      </c>
      <c r="C36" s="34">
        <f t="shared" ref="C36:L36" si="7">SUM(C33:C35)</f>
        <v>13</v>
      </c>
      <c r="D36" s="34">
        <f t="shared" si="7"/>
        <v>11</v>
      </c>
      <c r="E36" s="34">
        <f t="shared" si="7"/>
        <v>22</v>
      </c>
      <c r="F36" s="34">
        <f t="shared" si="7"/>
        <v>22</v>
      </c>
      <c r="G36" s="34">
        <f t="shared" si="7"/>
        <v>16</v>
      </c>
      <c r="H36" s="34">
        <f t="shared" si="7"/>
        <v>11</v>
      </c>
      <c r="I36" s="34">
        <f t="shared" si="7"/>
        <v>12</v>
      </c>
      <c r="J36" s="34">
        <f t="shared" si="7"/>
        <v>15</v>
      </c>
      <c r="K36" s="34">
        <f t="shared" si="7"/>
        <v>11</v>
      </c>
      <c r="L36" s="34">
        <f t="shared" si="7"/>
        <v>74</v>
      </c>
      <c r="M36" s="34">
        <f>SUM(M33:M35)</f>
        <v>74</v>
      </c>
      <c r="N36" s="34">
        <f t="shared" si="6"/>
        <v>148</v>
      </c>
      <c r="O36" s="3"/>
    </row>
    <row r="37" spans="1:15" ht="18" thickBot="1" x14ac:dyDescent="0.35">
      <c r="A37" s="43"/>
      <c r="B37" s="116"/>
      <c r="C37" s="116"/>
      <c r="D37" s="116"/>
      <c r="E37" s="116"/>
      <c r="F37" s="116"/>
      <c r="G37" s="116"/>
      <c r="H37" s="116"/>
      <c r="I37" s="116"/>
      <c r="J37" s="116"/>
      <c r="K37" s="116"/>
      <c r="L37" s="116"/>
      <c r="M37" s="116"/>
      <c r="N37" s="116"/>
      <c r="O37" s="3"/>
    </row>
    <row r="38" spans="1:15" ht="18" thickBot="1" x14ac:dyDescent="0.35">
      <c r="A38" s="120" t="s">
        <v>466</v>
      </c>
      <c r="B38" s="117"/>
      <c r="C38" s="117"/>
      <c r="D38" s="117"/>
      <c r="E38" s="117"/>
      <c r="F38" s="117"/>
      <c r="G38" s="117"/>
      <c r="H38" s="117"/>
      <c r="I38" s="117"/>
      <c r="J38" s="117"/>
      <c r="K38" s="117"/>
      <c r="L38" s="117"/>
      <c r="M38" s="117"/>
      <c r="N38" s="216">
        <v>49</v>
      </c>
      <c r="O38" s="3"/>
    </row>
    <row r="39" spans="1:15" x14ac:dyDescent="0.3">
      <c r="A39" s="42"/>
      <c r="B39" s="42"/>
      <c r="C39" s="42"/>
      <c r="D39" s="42"/>
      <c r="E39" s="42"/>
      <c r="F39" s="42"/>
      <c r="G39" s="42"/>
      <c r="H39" s="42"/>
      <c r="I39" s="42"/>
      <c r="J39" s="42"/>
      <c r="K39" s="42"/>
      <c r="L39" s="42"/>
      <c r="M39" s="42"/>
      <c r="N39" s="42"/>
    </row>
    <row r="40" spans="1:15" x14ac:dyDescent="0.3">
      <c r="A40" s="38" t="s">
        <v>467</v>
      </c>
      <c r="B40" s="42"/>
      <c r="C40" s="42"/>
      <c r="D40" s="42"/>
      <c r="E40" s="42"/>
      <c r="F40" s="42"/>
      <c r="G40" s="42"/>
      <c r="H40" s="42"/>
      <c r="I40" s="42"/>
      <c r="J40" s="42"/>
      <c r="K40" s="42"/>
      <c r="L40" s="42"/>
      <c r="M40" s="42"/>
      <c r="N40" s="42"/>
      <c r="O40" s="3"/>
    </row>
    <row r="41" spans="1:15" x14ac:dyDescent="0.3">
      <c r="A41" s="38" t="s">
        <v>468</v>
      </c>
      <c r="B41" s="42"/>
      <c r="C41" s="42"/>
      <c r="D41" s="42"/>
      <c r="E41" s="42"/>
      <c r="F41" s="42"/>
      <c r="G41" s="42"/>
      <c r="H41" s="42"/>
      <c r="I41" s="42"/>
      <c r="J41" s="42"/>
      <c r="K41" s="42"/>
      <c r="L41" s="42"/>
      <c r="M41" s="42"/>
      <c r="N41" s="42"/>
      <c r="O41" s="3"/>
    </row>
    <row r="42" spans="1:15" x14ac:dyDescent="0.3">
      <c r="A42" s="38" t="s">
        <v>469</v>
      </c>
      <c r="B42" s="42"/>
      <c r="C42" s="42"/>
      <c r="D42" s="42"/>
      <c r="E42" s="42"/>
      <c r="F42" s="42"/>
      <c r="G42" s="42"/>
      <c r="H42" s="42"/>
      <c r="I42" s="42"/>
      <c r="J42" s="42"/>
      <c r="K42" s="42"/>
      <c r="L42" s="42"/>
      <c r="M42" s="42"/>
      <c r="N42" s="42"/>
      <c r="O42" s="3"/>
    </row>
    <row r="43" spans="1:15" x14ac:dyDescent="0.3">
      <c r="A43" s="42"/>
      <c r="B43" s="42"/>
      <c r="C43" s="42"/>
      <c r="D43" s="42"/>
      <c r="E43" s="42"/>
      <c r="F43" s="42"/>
      <c r="G43" s="42"/>
      <c r="H43" s="42"/>
      <c r="I43" s="42"/>
      <c r="J43" s="42"/>
      <c r="K43" s="42"/>
      <c r="L43" s="42"/>
      <c r="M43" s="42"/>
      <c r="N43" s="42"/>
    </row>
    <row r="44" spans="1:15" x14ac:dyDescent="0.3">
      <c r="A44" s="38" t="s">
        <v>470</v>
      </c>
      <c r="B44" s="42"/>
      <c r="C44" s="42"/>
      <c r="D44" s="42"/>
      <c r="E44" s="42"/>
      <c r="F44" s="42"/>
      <c r="G44" s="42"/>
      <c r="H44" s="42"/>
      <c r="I44" s="42"/>
      <c r="J44" s="42"/>
      <c r="K44" s="42"/>
      <c r="L44" s="42"/>
      <c r="M44" s="42"/>
      <c r="N44" s="42"/>
      <c r="O44" s="3"/>
    </row>
    <row r="45" spans="1:15" x14ac:dyDescent="0.3">
      <c r="A45" s="38" t="s">
        <v>448</v>
      </c>
      <c r="B45" s="42"/>
      <c r="C45" s="42"/>
      <c r="D45" s="42"/>
      <c r="E45" s="42"/>
      <c r="F45" s="42"/>
      <c r="G45" s="42"/>
      <c r="H45" s="42"/>
      <c r="I45" s="42"/>
      <c r="J45" s="42"/>
      <c r="K45" s="42"/>
      <c r="L45" s="42"/>
      <c r="M45" s="42"/>
      <c r="N45" s="42"/>
      <c r="O45" s="3"/>
    </row>
    <row r="46" spans="1:15" ht="18" thickBot="1" x14ac:dyDescent="0.35">
      <c r="A46" s="42"/>
      <c r="B46" s="42"/>
      <c r="C46" s="42"/>
      <c r="D46" s="42"/>
      <c r="E46" s="42"/>
      <c r="F46" s="42"/>
      <c r="G46" s="42"/>
      <c r="H46" s="42"/>
      <c r="I46" s="42"/>
      <c r="J46" s="42"/>
      <c r="K46" s="42"/>
      <c r="L46" s="42"/>
      <c r="M46" s="42"/>
      <c r="N46" s="42"/>
      <c r="O46" s="3"/>
    </row>
    <row r="47" spans="1:15" s="3" customFormat="1" ht="18" thickBot="1" x14ac:dyDescent="0.35">
      <c r="A47" s="42" t="s">
        <v>471</v>
      </c>
      <c r="B47" s="42"/>
      <c r="C47" s="42"/>
      <c r="D47" s="42"/>
      <c r="E47" s="42"/>
      <c r="F47" s="42"/>
      <c r="G47" s="42"/>
      <c r="H47" s="42"/>
      <c r="I47" s="42"/>
      <c r="J47" s="42"/>
      <c r="K47" s="42"/>
      <c r="L47" s="42"/>
      <c r="M47" s="42"/>
      <c r="N47" s="216">
        <v>10</v>
      </c>
    </row>
  </sheetData>
  <mergeCells count="17">
    <mergeCell ref="J31:K31"/>
    <mergeCell ref="N31:N32"/>
    <mergeCell ref="L31:M31"/>
    <mergeCell ref="B31:C31"/>
    <mergeCell ref="D31:E31"/>
    <mergeCell ref="F31:G31"/>
    <mergeCell ref="H31:I31"/>
    <mergeCell ref="A1:N1"/>
    <mergeCell ref="A2:N2"/>
    <mergeCell ref="A11:A12"/>
    <mergeCell ref="J11:K11"/>
    <mergeCell ref="L11:M11"/>
    <mergeCell ref="B11:C11"/>
    <mergeCell ref="D11:E11"/>
    <mergeCell ref="F11:G11"/>
    <mergeCell ref="H11:I11"/>
    <mergeCell ref="N11:N12"/>
  </mergeCells>
  <phoneticPr fontId="1" type="noConversion"/>
  <pageMargins left="0.74803149606299213" right="0.74803149606299213" top="0.98425196850393704" bottom="0.98425196850393704" header="0.51181102362204722" footer="0.51181102362204722"/>
  <pageSetup paperSize="9" scale="86" fitToHeight="0" orientation="landscape" r:id="rId1"/>
  <headerFooter alignWithMargins="0"/>
  <rowBreaks count="1" manualBreakCount="1">
    <brk id="29" max="16383" man="1"/>
  </rowBreaks>
  <ignoredErrors>
    <ignoredError sqref="H31 H11" twoDigitTextYear="1"/>
  </ignoredError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28"/>
  <sheetViews>
    <sheetView view="pageBreakPreview" topLeftCell="A4" zoomScale="90" zoomScaleNormal="100" zoomScaleSheetLayoutView="90" workbookViewId="0">
      <selection activeCell="B13" sqref="B13"/>
    </sheetView>
  </sheetViews>
  <sheetFormatPr defaultColWidth="9.109375" defaultRowHeight="17.399999999999999" x14ac:dyDescent="0.3"/>
  <cols>
    <col min="1" max="1" width="32.44140625" style="6" customWidth="1"/>
    <col min="2" max="2" width="10.33203125" style="6" customWidth="1"/>
    <col min="3" max="3" width="9.109375" style="6"/>
    <col min="4" max="4" width="7.6640625" style="6" customWidth="1"/>
    <col min="5" max="5" width="9.44140625" style="6" customWidth="1"/>
    <col min="6" max="6" width="9.6640625" style="6" customWidth="1"/>
    <col min="7" max="7" width="9.33203125" style="6" customWidth="1"/>
    <col min="8" max="8" width="8.5546875" style="6" customWidth="1"/>
    <col min="9" max="9" width="7.88671875" style="6" customWidth="1"/>
    <col min="10" max="10" width="9.5546875" style="6" customWidth="1"/>
    <col min="11" max="11" width="8.44140625" style="6" customWidth="1"/>
    <col min="12" max="12" width="8" style="6" customWidth="1"/>
    <col min="13" max="16384" width="9.109375" style="6"/>
  </cols>
  <sheetData>
    <row r="1" spans="1:18" ht="18" x14ac:dyDescent="0.35">
      <c r="A1" s="488" t="s">
        <v>0</v>
      </c>
      <c r="B1" s="489"/>
      <c r="C1" s="489"/>
      <c r="D1" s="489"/>
      <c r="E1" s="489"/>
      <c r="F1" s="489"/>
      <c r="G1" s="489"/>
      <c r="H1" s="489"/>
      <c r="I1" s="489"/>
      <c r="J1" s="489"/>
      <c r="K1" s="489"/>
      <c r="L1" s="489"/>
      <c r="M1" s="489"/>
      <c r="N1" s="489"/>
      <c r="O1" s="489"/>
      <c r="P1" s="489"/>
      <c r="Q1" s="489"/>
      <c r="R1" s="489"/>
    </row>
    <row r="2" spans="1:18" ht="18" x14ac:dyDescent="0.35">
      <c r="A2" s="488" t="s">
        <v>1</v>
      </c>
      <c r="B2" s="489"/>
      <c r="C2" s="489"/>
      <c r="D2" s="489"/>
      <c r="E2" s="489"/>
      <c r="F2" s="489"/>
      <c r="G2" s="489"/>
      <c r="H2" s="489"/>
      <c r="I2" s="489"/>
      <c r="J2" s="489"/>
      <c r="K2" s="489"/>
      <c r="L2" s="489"/>
      <c r="M2" s="489"/>
      <c r="N2" s="489"/>
      <c r="O2" s="489"/>
      <c r="P2" s="489"/>
      <c r="Q2" s="489"/>
      <c r="R2" s="489"/>
    </row>
    <row r="3" spans="1:18" x14ac:dyDescent="0.3">
      <c r="A3"/>
      <c r="B3" s="3"/>
      <c r="C3" s="3"/>
      <c r="D3" s="3"/>
      <c r="E3" s="3"/>
      <c r="F3" s="3"/>
      <c r="G3" s="3"/>
      <c r="H3"/>
      <c r="I3"/>
      <c r="J3"/>
      <c r="K3"/>
      <c r="L3"/>
      <c r="M3"/>
      <c r="N3"/>
      <c r="O3" s="3"/>
      <c r="P3" s="3"/>
      <c r="Q3" s="3"/>
      <c r="R3" s="3"/>
    </row>
    <row r="4" spans="1:18" ht="18" x14ac:dyDescent="0.35">
      <c r="A4" s="20" t="s">
        <v>472</v>
      </c>
      <c r="B4" s="21"/>
      <c r="C4" s="22"/>
      <c r="D4" s="22"/>
      <c r="E4" s="24"/>
      <c r="F4" s="24"/>
      <c r="G4" s="24"/>
      <c r="H4" s="24"/>
      <c r="I4" s="24"/>
      <c r="J4" s="24"/>
      <c r="K4" s="23"/>
      <c r="L4" s="25" t="s">
        <v>130</v>
      </c>
      <c r="M4" s="23"/>
      <c r="N4" s="26" t="s">
        <v>114</v>
      </c>
      <c r="O4" s="224"/>
      <c r="P4" s="3"/>
      <c r="Q4" s="3"/>
      <c r="R4" s="3"/>
    </row>
    <row r="5" spans="1:18" x14ac:dyDescent="0.3">
      <c r="A5" s="115" t="s">
        <v>473</v>
      </c>
      <c r="B5" s="28"/>
      <c r="C5" s="28"/>
      <c r="D5" s="28"/>
      <c r="E5" s="30"/>
      <c r="F5" s="30"/>
      <c r="G5" s="30"/>
      <c r="H5" s="30"/>
      <c r="I5" s="30"/>
      <c r="J5" s="30"/>
      <c r="K5" s="29"/>
      <c r="L5" s="31" t="s">
        <v>5</v>
      </c>
      <c r="M5" s="29"/>
      <c r="N5" s="29"/>
      <c r="O5" s="225"/>
      <c r="P5" s="3"/>
      <c r="Q5" s="3"/>
      <c r="R5" s="3"/>
    </row>
    <row r="8" spans="1:18" x14ac:dyDescent="0.3">
      <c r="A8" s="8" t="s">
        <v>474</v>
      </c>
      <c r="B8" s="3"/>
      <c r="C8" s="3"/>
      <c r="D8" s="3"/>
      <c r="E8" s="3"/>
      <c r="F8" s="3"/>
      <c r="G8" s="3"/>
      <c r="H8" s="3"/>
      <c r="I8" s="3"/>
      <c r="J8" s="3"/>
      <c r="K8" s="3"/>
      <c r="L8" s="3"/>
      <c r="M8" s="3"/>
      <c r="N8" s="3"/>
      <c r="O8" s="3"/>
      <c r="P8" s="3"/>
      <c r="Q8" s="3"/>
      <c r="R8" s="3"/>
    </row>
    <row r="10" spans="1:18" ht="18" thickBot="1" x14ac:dyDescent="0.35">
      <c r="A10" s="3"/>
      <c r="B10" s="3"/>
      <c r="C10" s="3"/>
      <c r="D10" s="3"/>
      <c r="E10" s="3"/>
      <c r="F10" s="3"/>
      <c r="G10" s="3"/>
      <c r="H10" s="3"/>
      <c r="I10" s="3"/>
      <c r="J10" s="3"/>
      <c r="K10" s="3"/>
      <c r="L10" s="3"/>
      <c r="M10" s="3"/>
      <c r="N10" s="3"/>
      <c r="O10" s="3"/>
      <c r="P10" s="3"/>
      <c r="Q10" s="3"/>
      <c r="R10" s="3"/>
    </row>
    <row r="11" spans="1:18" x14ac:dyDescent="0.3">
      <c r="A11" s="695" t="s">
        <v>475</v>
      </c>
      <c r="B11" s="697" t="s">
        <v>8</v>
      </c>
      <c r="C11" s="697"/>
      <c r="D11" s="699" t="s">
        <v>9</v>
      </c>
      <c r="E11" s="697"/>
      <c r="F11" s="700" t="s">
        <v>10</v>
      </c>
      <c r="G11" s="701"/>
      <c r="H11" s="702" t="s">
        <v>11</v>
      </c>
      <c r="I11" s="703"/>
      <c r="J11" s="697" t="s">
        <v>12</v>
      </c>
      <c r="K11" s="698"/>
      <c r="L11" s="695" t="s">
        <v>13</v>
      </c>
      <c r="M11" s="697"/>
      <c r="N11" s="704" t="s">
        <v>13</v>
      </c>
      <c r="O11" s="3"/>
      <c r="P11" s="3"/>
      <c r="Q11" s="3"/>
      <c r="R11" s="3"/>
    </row>
    <row r="12" spans="1:18" s="12" customFormat="1" x14ac:dyDescent="0.3">
      <c r="A12" s="696"/>
      <c r="B12" s="231" t="s">
        <v>15</v>
      </c>
      <c r="C12" s="231" t="s">
        <v>16</v>
      </c>
      <c r="D12" s="231" t="s">
        <v>15</v>
      </c>
      <c r="E12" s="231" t="s">
        <v>16</v>
      </c>
      <c r="F12" s="231" t="s">
        <v>15</v>
      </c>
      <c r="G12" s="231" t="s">
        <v>16</v>
      </c>
      <c r="H12" s="231" t="s">
        <v>15</v>
      </c>
      <c r="I12" s="231" t="s">
        <v>16</v>
      </c>
      <c r="J12" s="231" t="s">
        <v>15</v>
      </c>
      <c r="K12" s="230" t="s">
        <v>16</v>
      </c>
      <c r="L12" s="234" t="s">
        <v>15</v>
      </c>
      <c r="M12" s="231" t="s">
        <v>16</v>
      </c>
      <c r="N12" s="705"/>
      <c r="O12" s="226"/>
      <c r="P12" s="226"/>
      <c r="Q12" s="226"/>
      <c r="R12" s="226"/>
    </row>
    <row r="13" spans="1:18" x14ac:dyDescent="0.3">
      <c r="A13" s="62" t="s">
        <v>476</v>
      </c>
      <c r="B13" s="319">
        <v>0</v>
      </c>
      <c r="C13" s="319">
        <v>0</v>
      </c>
      <c r="D13" s="319">
        <v>1</v>
      </c>
      <c r="E13" s="319">
        <v>2</v>
      </c>
      <c r="F13" s="319">
        <v>0</v>
      </c>
      <c r="G13" s="319">
        <v>0</v>
      </c>
      <c r="H13" s="319">
        <v>0</v>
      </c>
      <c r="I13" s="319">
        <v>0</v>
      </c>
      <c r="J13" s="319">
        <v>1</v>
      </c>
      <c r="K13" s="474">
        <v>0</v>
      </c>
      <c r="L13" s="475">
        <f>B13+D13+F13+H13+J13</f>
        <v>2</v>
      </c>
      <c r="M13" s="320">
        <f>C13+E13+G13+I13+K13</f>
        <v>2</v>
      </c>
      <c r="N13" s="382">
        <f>SUM(L13:M13)</f>
        <v>4</v>
      </c>
      <c r="O13" s="3"/>
      <c r="P13" s="3"/>
      <c r="Q13" s="3"/>
      <c r="R13" s="3"/>
    </row>
    <row r="14" spans="1:18" x14ac:dyDescent="0.3">
      <c r="A14" s="62" t="s">
        <v>477</v>
      </c>
      <c r="B14" s="319">
        <v>0</v>
      </c>
      <c r="C14" s="319">
        <v>0</v>
      </c>
      <c r="D14" s="319">
        <v>0</v>
      </c>
      <c r="E14" s="319">
        <v>0</v>
      </c>
      <c r="F14" s="319">
        <v>0</v>
      </c>
      <c r="G14" s="319">
        <v>0</v>
      </c>
      <c r="H14" s="319">
        <v>0</v>
      </c>
      <c r="I14" s="319">
        <v>0</v>
      </c>
      <c r="J14" s="319">
        <v>1</v>
      </c>
      <c r="K14" s="474">
        <v>0</v>
      </c>
      <c r="L14" s="475">
        <f t="shared" ref="L14:M22" si="0">B14+D14+F14+H14+J14</f>
        <v>1</v>
      </c>
      <c r="M14" s="320">
        <f t="shared" si="0"/>
        <v>0</v>
      </c>
      <c r="N14" s="382">
        <f t="shared" ref="N14:N23" si="1">SUM(L14:M14)</f>
        <v>1</v>
      </c>
      <c r="O14" s="3"/>
      <c r="P14" s="3"/>
      <c r="Q14" s="3"/>
      <c r="R14" s="3"/>
    </row>
    <row r="15" spans="1:18" x14ac:dyDescent="0.3">
      <c r="A15" s="62" t="s">
        <v>478</v>
      </c>
      <c r="B15" s="319">
        <v>0</v>
      </c>
      <c r="C15" s="319">
        <v>0</v>
      </c>
      <c r="D15" s="319">
        <v>0</v>
      </c>
      <c r="E15" s="319">
        <v>2</v>
      </c>
      <c r="F15" s="319">
        <v>0</v>
      </c>
      <c r="G15" s="319">
        <v>2</v>
      </c>
      <c r="H15" s="319">
        <v>2</v>
      </c>
      <c r="I15" s="319">
        <v>2</v>
      </c>
      <c r="J15" s="319">
        <v>0</v>
      </c>
      <c r="K15" s="474">
        <v>1</v>
      </c>
      <c r="L15" s="475">
        <f t="shared" si="0"/>
        <v>2</v>
      </c>
      <c r="M15" s="320">
        <f t="shared" si="0"/>
        <v>7</v>
      </c>
      <c r="N15" s="382">
        <f t="shared" si="1"/>
        <v>9</v>
      </c>
      <c r="O15" s="3"/>
      <c r="P15" s="3"/>
      <c r="Q15" s="3"/>
      <c r="R15" s="3"/>
    </row>
    <row r="16" spans="1:18" x14ac:dyDescent="0.3">
      <c r="A16" s="62" t="s">
        <v>479</v>
      </c>
      <c r="B16" s="319">
        <v>0</v>
      </c>
      <c r="C16" s="319">
        <v>1</v>
      </c>
      <c r="D16" s="319">
        <v>2</v>
      </c>
      <c r="E16" s="319">
        <v>1</v>
      </c>
      <c r="F16" s="319">
        <v>2</v>
      </c>
      <c r="G16" s="319">
        <v>1</v>
      </c>
      <c r="H16" s="319">
        <v>1</v>
      </c>
      <c r="I16" s="319">
        <v>0</v>
      </c>
      <c r="J16" s="319">
        <v>0</v>
      </c>
      <c r="K16" s="474">
        <v>1</v>
      </c>
      <c r="L16" s="475">
        <f t="shared" si="0"/>
        <v>5</v>
      </c>
      <c r="M16" s="320">
        <f t="shared" si="0"/>
        <v>4</v>
      </c>
      <c r="N16" s="382">
        <f t="shared" si="1"/>
        <v>9</v>
      </c>
      <c r="O16" s="3"/>
      <c r="P16" s="3"/>
      <c r="Q16" s="3"/>
      <c r="R16" s="3"/>
    </row>
    <row r="17" spans="1:14" x14ac:dyDescent="0.3">
      <c r="A17" s="62" t="s">
        <v>480</v>
      </c>
      <c r="B17" s="319">
        <v>0</v>
      </c>
      <c r="C17" s="319">
        <v>0</v>
      </c>
      <c r="D17" s="319">
        <v>3</v>
      </c>
      <c r="E17" s="319">
        <v>0</v>
      </c>
      <c r="F17" s="319">
        <v>0</v>
      </c>
      <c r="G17" s="319">
        <v>1</v>
      </c>
      <c r="H17" s="319">
        <v>1</v>
      </c>
      <c r="I17" s="319">
        <v>1</v>
      </c>
      <c r="J17" s="319">
        <v>3</v>
      </c>
      <c r="K17" s="474">
        <v>2</v>
      </c>
      <c r="L17" s="475">
        <f t="shared" si="0"/>
        <v>7</v>
      </c>
      <c r="M17" s="320">
        <f t="shared" si="0"/>
        <v>4</v>
      </c>
      <c r="N17" s="382">
        <f t="shared" si="1"/>
        <v>11</v>
      </c>
    </row>
    <row r="18" spans="1:14" x14ac:dyDescent="0.3">
      <c r="A18" s="62" t="s">
        <v>481</v>
      </c>
      <c r="B18" s="319">
        <v>0</v>
      </c>
      <c r="C18" s="319">
        <v>0</v>
      </c>
      <c r="D18" s="319">
        <v>4</v>
      </c>
      <c r="E18" s="319">
        <v>4</v>
      </c>
      <c r="F18" s="319">
        <v>4</v>
      </c>
      <c r="G18" s="319">
        <v>4</v>
      </c>
      <c r="H18" s="319">
        <v>2</v>
      </c>
      <c r="I18" s="319">
        <v>1</v>
      </c>
      <c r="J18" s="319">
        <v>3</v>
      </c>
      <c r="K18" s="474">
        <v>2</v>
      </c>
      <c r="L18" s="475">
        <f t="shared" si="0"/>
        <v>13</v>
      </c>
      <c r="M18" s="320">
        <f t="shared" si="0"/>
        <v>11</v>
      </c>
      <c r="N18" s="382">
        <f t="shared" si="1"/>
        <v>24</v>
      </c>
    </row>
    <row r="19" spans="1:14" x14ac:dyDescent="0.3">
      <c r="A19" s="62" t="s">
        <v>482</v>
      </c>
      <c r="B19" s="319">
        <v>0</v>
      </c>
      <c r="C19" s="319">
        <v>0</v>
      </c>
      <c r="D19" s="319">
        <v>6</v>
      </c>
      <c r="E19" s="319">
        <v>5</v>
      </c>
      <c r="F19" s="319">
        <v>1</v>
      </c>
      <c r="G19" s="319">
        <v>1</v>
      </c>
      <c r="H19" s="319">
        <v>0</v>
      </c>
      <c r="I19" s="319">
        <v>1</v>
      </c>
      <c r="J19" s="319">
        <v>2</v>
      </c>
      <c r="K19" s="474">
        <v>1</v>
      </c>
      <c r="L19" s="475">
        <f t="shared" si="0"/>
        <v>9</v>
      </c>
      <c r="M19" s="320">
        <f t="shared" si="0"/>
        <v>8</v>
      </c>
      <c r="N19" s="382">
        <f t="shared" si="1"/>
        <v>17</v>
      </c>
    </row>
    <row r="20" spans="1:14" x14ac:dyDescent="0.3">
      <c r="A20" s="62" t="s">
        <v>483</v>
      </c>
      <c r="B20" s="319">
        <v>0</v>
      </c>
      <c r="C20" s="319">
        <v>0</v>
      </c>
      <c r="D20" s="319">
        <v>2</v>
      </c>
      <c r="E20" s="319">
        <v>6</v>
      </c>
      <c r="F20" s="319">
        <v>1</v>
      </c>
      <c r="G20" s="319">
        <v>1</v>
      </c>
      <c r="H20" s="319">
        <v>1</v>
      </c>
      <c r="I20" s="319">
        <v>0</v>
      </c>
      <c r="J20" s="319">
        <v>2</v>
      </c>
      <c r="K20" s="474">
        <v>1</v>
      </c>
      <c r="L20" s="475">
        <f t="shared" si="0"/>
        <v>6</v>
      </c>
      <c r="M20" s="320">
        <f t="shared" si="0"/>
        <v>8</v>
      </c>
      <c r="N20" s="382">
        <f t="shared" si="1"/>
        <v>14</v>
      </c>
    </row>
    <row r="21" spans="1:14" x14ac:dyDescent="0.3">
      <c r="A21" s="62" t="s">
        <v>484</v>
      </c>
      <c r="B21" s="319">
        <v>0</v>
      </c>
      <c r="C21" s="319">
        <v>0</v>
      </c>
      <c r="D21" s="319">
        <v>0</v>
      </c>
      <c r="E21" s="319">
        <v>0</v>
      </c>
      <c r="F21" s="319">
        <v>1</v>
      </c>
      <c r="G21" s="319">
        <v>1</v>
      </c>
      <c r="H21" s="319">
        <v>0</v>
      </c>
      <c r="I21" s="319">
        <v>0</v>
      </c>
      <c r="J21" s="319">
        <v>7</v>
      </c>
      <c r="K21" s="474">
        <v>4</v>
      </c>
      <c r="L21" s="475">
        <f t="shared" si="0"/>
        <v>8</v>
      </c>
      <c r="M21" s="320">
        <f t="shared" si="0"/>
        <v>5</v>
      </c>
      <c r="N21" s="382">
        <f t="shared" si="1"/>
        <v>13</v>
      </c>
    </row>
    <row r="22" spans="1:14" x14ac:dyDescent="0.3">
      <c r="A22" s="62" t="s">
        <v>485</v>
      </c>
      <c r="B22" s="319">
        <v>0</v>
      </c>
      <c r="C22" s="319">
        <v>0</v>
      </c>
      <c r="D22" s="319">
        <v>0</v>
      </c>
      <c r="E22" s="319">
        <v>0</v>
      </c>
      <c r="F22" s="319">
        <v>0</v>
      </c>
      <c r="G22" s="319">
        <v>0</v>
      </c>
      <c r="H22" s="319">
        <v>0</v>
      </c>
      <c r="I22" s="319">
        <v>0</v>
      </c>
      <c r="J22" s="319">
        <v>4</v>
      </c>
      <c r="K22" s="474">
        <v>8</v>
      </c>
      <c r="L22" s="475">
        <f t="shared" si="0"/>
        <v>4</v>
      </c>
      <c r="M22" s="320">
        <f t="shared" si="0"/>
        <v>8</v>
      </c>
      <c r="N22" s="382">
        <f t="shared" si="1"/>
        <v>12</v>
      </c>
    </row>
    <row r="23" spans="1:14" ht="18" thickBot="1" x14ac:dyDescent="0.35">
      <c r="A23" s="63" t="s">
        <v>13</v>
      </c>
      <c r="B23" s="476">
        <f t="shared" ref="B23:M23" si="2">SUM(B13:B22)</f>
        <v>0</v>
      </c>
      <c r="C23" s="476">
        <f t="shared" si="2"/>
        <v>1</v>
      </c>
      <c r="D23" s="476">
        <f t="shared" si="2"/>
        <v>18</v>
      </c>
      <c r="E23" s="476">
        <f t="shared" si="2"/>
        <v>20</v>
      </c>
      <c r="F23" s="476">
        <f t="shared" si="2"/>
        <v>9</v>
      </c>
      <c r="G23" s="476">
        <f t="shared" si="2"/>
        <v>11</v>
      </c>
      <c r="H23" s="476">
        <f t="shared" si="2"/>
        <v>7</v>
      </c>
      <c r="I23" s="476">
        <f t="shared" si="2"/>
        <v>5</v>
      </c>
      <c r="J23" s="476">
        <f t="shared" si="2"/>
        <v>23</v>
      </c>
      <c r="K23" s="477">
        <f t="shared" si="2"/>
        <v>20</v>
      </c>
      <c r="L23" s="478">
        <f t="shared" si="2"/>
        <v>57</v>
      </c>
      <c r="M23" s="476">
        <f t="shared" si="2"/>
        <v>57</v>
      </c>
      <c r="N23" s="386">
        <f t="shared" si="1"/>
        <v>114</v>
      </c>
    </row>
    <row r="24" spans="1:14" x14ac:dyDescent="0.3">
      <c r="A24" s="39" t="s">
        <v>486</v>
      </c>
      <c r="B24"/>
      <c r="C24"/>
      <c r="D24"/>
      <c r="E24"/>
      <c r="F24"/>
      <c r="G24"/>
      <c r="H24"/>
      <c r="I24"/>
      <c r="J24"/>
      <c r="K24"/>
      <c r="L24"/>
      <c r="M24"/>
      <c r="N24" s="3"/>
    </row>
    <row r="26" spans="1:14" x14ac:dyDescent="0.3">
      <c r="A26" s="5" t="s">
        <v>487</v>
      </c>
      <c r="B26" s="3"/>
      <c r="C26" s="3"/>
      <c r="D26" s="3"/>
      <c r="E26" s="3"/>
      <c r="F26" s="3"/>
      <c r="G26" s="3"/>
      <c r="H26" s="3"/>
      <c r="I26" s="3"/>
      <c r="J26" s="3"/>
      <c r="K26" s="3"/>
      <c r="L26" s="3"/>
      <c r="M26" s="3"/>
      <c r="N26" s="3"/>
    </row>
    <row r="28" spans="1:14" x14ac:dyDescent="0.3">
      <c r="A28" s="42" t="s">
        <v>488</v>
      </c>
      <c r="B28" s="3"/>
      <c r="C28" s="3"/>
      <c r="D28" s="3"/>
      <c r="E28" s="3"/>
      <c r="F28" s="3"/>
      <c r="G28" s="3"/>
      <c r="H28" s="3"/>
      <c r="I28" s="3"/>
      <c r="J28" s="3"/>
      <c r="K28" s="3"/>
      <c r="L28" s="3"/>
      <c r="M28" s="3"/>
      <c r="N28" s="3"/>
    </row>
  </sheetData>
  <mergeCells count="10">
    <mergeCell ref="A1:R1"/>
    <mergeCell ref="A2:R2"/>
    <mergeCell ref="A11:A12"/>
    <mergeCell ref="J11:K11"/>
    <mergeCell ref="L11:M11"/>
    <mergeCell ref="B11:C11"/>
    <mergeCell ref="D11:E11"/>
    <mergeCell ref="F11:G11"/>
    <mergeCell ref="H11:I11"/>
    <mergeCell ref="N11:N12"/>
  </mergeCells>
  <phoneticPr fontId="1" type="noConversion"/>
  <pageMargins left="0.74803149606299213" right="0.74803149606299213" top="0.98425196850393704" bottom="0.98425196850393704" header="0.51181102362204722" footer="0.51181102362204722"/>
  <pageSetup paperSize="9" scale="79" orientation="landscape" r:id="rId1"/>
  <headerFooter alignWithMargins="0"/>
  <ignoredErrors>
    <ignoredError sqref="H11" twoDigitTextYear="1"/>
  </ignoredError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7"/>
  <sheetViews>
    <sheetView tabSelected="1" view="pageBreakPreview" topLeftCell="A10" zoomScale="80" zoomScaleNormal="100" zoomScaleSheetLayoutView="80" workbookViewId="0">
      <selection activeCell="X22" sqref="X22"/>
    </sheetView>
  </sheetViews>
  <sheetFormatPr defaultRowHeight="13.2" x14ac:dyDescent="0.25"/>
  <cols>
    <col min="1" max="1" width="54.109375" customWidth="1"/>
    <col min="2" max="3" width="7.6640625" customWidth="1"/>
    <col min="4" max="4" width="7.109375" customWidth="1"/>
    <col min="5" max="5" width="6.88671875" customWidth="1"/>
    <col min="6" max="6" width="7.5546875" customWidth="1"/>
    <col min="7" max="8" width="8.109375" customWidth="1"/>
    <col min="9" max="9" width="7.6640625" customWidth="1"/>
    <col min="10" max="10" width="7.33203125" customWidth="1"/>
    <col min="11" max="11" width="7.109375" customWidth="1"/>
    <col min="12" max="12" width="6.6640625" customWidth="1"/>
    <col min="13" max="13" width="7.44140625" customWidth="1"/>
    <col min="24" max="24" width="10.88671875" customWidth="1"/>
  </cols>
  <sheetData>
    <row r="1" spans="1:18" ht="18" x14ac:dyDescent="0.35">
      <c r="A1" s="488" t="s">
        <v>0</v>
      </c>
      <c r="B1" s="489"/>
      <c r="C1" s="489"/>
      <c r="D1" s="489"/>
      <c r="E1" s="489"/>
      <c r="F1" s="489"/>
      <c r="G1" s="489"/>
      <c r="H1" s="489"/>
      <c r="I1" s="489"/>
      <c r="J1" s="489"/>
      <c r="K1" s="489"/>
      <c r="L1" s="489"/>
      <c r="M1" s="489"/>
      <c r="N1" s="489"/>
      <c r="O1" s="489"/>
      <c r="P1" s="489"/>
      <c r="Q1" s="489"/>
      <c r="R1" s="489"/>
    </row>
    <row r="2" spans="1:18" ht="18" x14ac:dyDescent="0.35">
      <c r="A2" s="488" t="s">
        <v>1</v>
      </c>
      <c r="B2" s="489"/>
      <c r="C2" s="489"/>
      <c r="D2" s="489"/>
      <c r="E2" s="489"/>
      <c r="F2" s="489"/>
      <c r="G2" s="489"/>
      <c r="H2" s="489"/>
      <c r="I2" s="489"/>
      <c r="J2" s="489"/>
      <c r="K2" s="489"/>
      <c r="L2" s="489"/>
      <c r="M2" s="489"/>
      <c r="N2" s="489"/>
      <c r="O2" s="489"/>
      <c r="P2" s="489"/>
      <c r="Q2" s="489"/>
      <c r="R2" s="489"/>
    </row>
    <row r="3" spans="1:18" ht="17.399999999999999" x14ac:dyDescent="0.3">
      <c r="B3" s="3"/>
      <c r="C3" s="3"/>
      <c r="D3" s="3"/>
      <c r="E3" s="3"/>
      <c r="F3" s="3"/>
      <c r="G3" s="3"/>
      <c r="O3" s="3"/>
      <c r="P3" s="3"/>
      <c r="Q3" s="3"/>
      <c r="R3" s="3"/>
    </row>
    <row r="4" spans="1:18" ht="18" x14ac:dyDescent="0.35">
      <c r="A4" s="20" t="s">
        <v>472</v>
      </c>
      <c r="B4" s="21"/>
      <c r="C4" s="22"/>
      <c r="D4" s="22"/>
      <c r="E4" s="24"/>
      <c r="F4" s="24"/>
      <c r="G4" s="24"/>
      <c r="H4" s="24"/>
      <c r="I4" s="24"/>
      <c r="J4" s="24"/>
      <c r="K4" s="23"/>
      <c r="L4" s="23"/>
      <c r="M4" s="23"/>
      <c r="N4" s="23"/>
      <c r="O4" s="25" t="s">
        <v>113</v>
      </c>
      <c r="P4" s="23"/>
      <c r="Q4" s="26" t="s">
        <v>114</v>
      </c>
      <c r="R4" s="224"/>
    </row>
    <row r="5" spans="1:18" ht="17.399999999999999" x14ac:dyDescent="0.3">
      <c r="A5" s="115" t="s">
        <v>489</v>
      </c>
      <c r="B5" s="28"/>
      <c r="C5" s="28"/>
      <c r="D5" s="28"/>
      <c r="E5" s="30"/>
      <c r="F5" s="30"/>
      <c r="G5" s="30"/>
      <c r="H5" s="30"/>
      <c r="I5" s="30"/>
      <c r="J5" s="30"/>
      <c r="K5" s="29"/>
      <c r="L5" s="29"/>
      <c r="M5" s="29"/>
      <c r="N5" s="29"/>
      <c r="O5" s="31" t="s">
        <v>5</v>
      </c>
      <c r="P5" s="29"/>
      <c r="Q5" s="29"/>
      <c r="R5" s="225"/>
    </row>
    <row r="7" spans="1:18" ht="15.6" x14ac:dyDescent="0.3">
      <c r="A7" s="8" t="s">
        <v>490</v>
      </c>
    </row>
    <row r="8" spans="1:18" ht="17.399999999999999" x14ac:dyDescent="0.3">
      <c r="A8" s="1"/>
    </row>
    <row r="9" spans="1:18" ht="15.6" x14ac:dyDescent="0.3">
      <c r="A9" s="8" t="s">
        <v>491</v>
      </c>
    </row>
    <row r="10" spans="1:18" ht="17.399999999999999" x14ac:dyDescent="0.3">
      <c r="A10" s="1"/>
    </row>
    <row r="11" spans="1:18" ht="13.8" x14ac:dyDescent="0.25">
      <c r="A11" s="479"/>
      <c r="B11" s="601" t="s">
        <v>8</v>
      </c>
      <c r="C11" s="601"/>
      <c r="D11" s="602" t="s">
        <v>9</v>
      </c>
      <c r="E11" s="601"/>
      <c r="F11" s="707" t="s">
        <v>10</v>
      </c>
      <c r="G11" s="708"/>
      <c r="H11" s="603" t="s">
        <v>11</v>
      </c>
      <c r="I11" s="604"/>
      <c r="J11" s="601" t="s">
        <v>12</v>
      </c>
      <c r="K11" s="601"/>
      <c r="L11" s="601" t="s">
        <v>13</v>
      </c>
      <c r="M11" s="601"/>
      <c r="N11" s="490" t="s">
        <v>13</v>
      </c>
    </row>
    <row r="12" spans="1:18" ht="13.8" x14ac:dyDescent="0.25">
      <c r="A12" s="480" t="s">
        <v>492</v>
      </c>
      <c r="B12" s="103" t="s">
        <v>15</v>
      </c>
      <c r="C12" s="103" t="s">
        <v>16</v>
      </c>
      <c r="D12" s="103" t="s">
        <v>15</v>
      </c>
      <c r="E12" s="103" t="s">
        <v>16</v>
      </c>
      <c r="F12" s="103" t="s">
        <v>15</v>
      </c>
      <c r="G12" s="103" t="s">
        <v>16</v>
      </c>
      <c r="H12" s="103" t="s">
        <v>15</v>
      </c>
      <c r="I12" s="103" t="s">
        <v>16</v>
      </c>
      <c r="J12" s="103" t="s">
        <v>15</v>
      </c>
      <c r="K12" s="103" t="s">
        <v>16</v>
      </c>
      <c r="L12" s="103" t="s">
        <v>15</v>
      </c>
      <c r="M12" s="103" t="s">
        <v>16</v>
      </c>
      <c r="N12" s="490"/>
    </row>
    <row r="13" spans="1:18" ht="20.25" customHeight="1" x14ac:dyDescent="0.25">
      <c r="A13" s="77" t="s">
        <v>493</v>
      </c>
      <c r="B13" s="319">
        <v>0</v>
      </c>
      <c r="C13" s="319">
        <v>1</v>
      </c>
      <c r="D13" s="319">
        <v>6</v>
      </c>
      <c r="E13" s="319">
        <v>5</v>
      </c>
      <c r="F13" s="319">
        <v>6</v>
      </c>
      <c r="G13" s="319">
        <v>9</v>
      </c>
      <c r="H13" s="319">
        <v>7</v>
      </c>
      <c r="I13" s="319">
        <v>3</v>
      </c>
      <c r="J13" s="319">
        <v>5</v>
      </c>
      <c r="K13" s="319">
        <v>2</v>
      </c>
      <c r="L13" s="320">
        <f>B13+D13+F13+H13+J13</f>
        <v>24</v>
      </c>
      <c r="M13" s="320">
        <f>C13+E13+G13+I13+K13</f>
        <v>20</v>
      </c>
      <c r="N13" s="36">
        <f>SUM(L13:M13)</f>
        <v>44</v>
      </c>
    </row>
    <row r="14" spans="1:18" ht="20.25" customHeight="1" x14ac:dyDescent="0.25">
      <c r="A14" s="78" t="s">
        <v>494</v>
      </c>
      <c r="B14" s="319">
        <v>0</v>
      </c>
      <c r="C14" s="319">
        <v>0</v>
      </c>
      <c r="D14" s="319">
        <v>3</v>
      </c>
      <c r="E14" s="319">
        <v>5</v>
      </c>
      <c r="F14" s="319">
        <v>3</v>
      </c>
      <c r="G14" s="319">
        <v>1</v>
      </c>
      <c r="H14" s="319">
        <v>0</v>
      </c>
      <c r="I14" s="319">
        <v>2</v>
      </c>
      <c r="J14" s="319">
        <v>0</v>
      </c>
      <c r="K14" s="319">
        <v>3</v>
      </c>
      <c r="L14" s="320">
        <f>B14+D14+F14+H14+J14</f>
        <v>6</v>
      </c>
      <c r="M14" s="320">
        <f>C14+E14+G14+I14+K14</f>
        <v>11</v>
      </c>
      <c r="N14" s="36">
        <f t="shared" ref="N14:N24" si="0">SUM(L14:M14)</f>
        <v>17</v>
      </c>
    </row>
    <row r="15" spans="1:18" ht="20.25" customHeight="1" x14ac:dyDescent="0.25">
      <c r="A15" s="77" t="s">
        <v>495</v>
      </c>
      <c r="B15" s="319">
        <v>0</v>
      </c>
      <c r="C15" s="319">
        <v>0</v>
      </c>
      <c r="D15" s="319">
        <v>7</v>
      </c>
      <c r="E15" s="319">
        <v>9</v>
      </c>
      <c r="F15" s="319">
        <v>0</v>
      </c>
      <c r="G15" s="319">
        <v>1</v>
      </c>
      <c r="H15" s="319">
        <v>0</v>
      </c>
      <c r="I15" s="319">
        <v>0</v>
      </c>
      <c r="J15" s="319">
        <v>0</v>
      </c>
      <c r="K15" s="319">
        <v>0</v>
      </c>
      <c r="L15" s="320">
        <f t="shared" ref="L15:L22" si="1">B15+D15+F15+H15+J15</f>
        <v>7</v>
      </c>
      <c r="M15" s="320">
        <f t="shared" ref="M15:M22" si="2">C15+E15+G15+I15+K15</f>
        <v>10</v>
      </c>
      <c r="N15" s="36">
        <f t="shared" si="0"/>
        <v>17</v>
      </c>
      <c r="O15" s="114"/>
    </row>
    <row r="16" spans="1:18" ht="26.4" customHeight="1" x14ac:dyDescent="0.25">
      <c r="A16" s="77" t="s">
        <v>496</v>
      </c>
      <c r="B16" s="481"/>
      <c r="C16" s="481"/>
      <c r="D16" s="481"/>
      <c r="E16" s="481"/>
      <c r="F16" s="481"/>
      <c r="G16" s="481"/>
      <c r="H16" s="481"/>
      <c r="I16" s="481"/>
      <c r="J16" s="319">
        <v>2</v>
      </c>
      <c r="K16" s="319">
        <v>0</v>
      </c>
      <c r="L16" s="320">
        <f t="shared" si="1"/>
        <v>2</v>
      </c>
      <c r="M16" s="320">
        <f t="shared" si="2"/>
        <v>0</v>
      </c>
      <c r="N16" s="36">
        <f t="shared" si="0"/>
        <v>2</v>
      </c>
    </row>
    <row r="17" spans="1:16" ht="20.25" customHeight="1" x14ac:dyDescent="0.25">
      <c r="A17" s="77" t="s">
        <v>497</v>
      </c>
      <c r="B17" s="481"/>
      <c r="C17" s="481"/>
      <c r="D17" s="481"/>
      <c r="E17" s="481"/>
      <c r="F17" s="481"/>
      <c r="G17" s="481"/>
      <c r="H17" s="481"/>
      <c r="I17" s="481"/>
      <c r="J17" s="319">
        <v>8</v>
      </c>
      <c r="K17" s="319">
        <v>8</v>
      </c>
      <c r="L17" s="320">
        <f t="shared" si="1"/>
        <v>8</v>
      </c>
      <c r="M17" s="320">
        <f t="shared" si="2"/>
        <v>8</v>
      </c>
      <c r="N17" s="36">
        <f t="shared" si="0"/>
        <v>16</v>
      </c>
    </row>
    <row r="18" spans="1:16" ht="27.75" customHeight="1" x14ac:dyDescent="0.25">
      <c r="A18" s="74" t="s">
        <v>498</v>
      </c>
      <c r="B18" s="481"/>
      <c r="C18" s="481"/>
      <c r="D18" s="481"/>
      <c r="E18" s="481"/>
      <c r="F18" s="481"/>
      <c r="G18" s="481"/>
      <c r="H18" s="481"/>
      <c r="I18" s="481"/>
      <c r="J18" s="319">
        <v>2</v>
      </c>
      <c r="K18" s="319">
        <v>6</v>
      </c>
      <c r="L18" s="320">
        <f t="shared" si="1"/>
        <v>2</v>
      </c>
      <c r="M18" s="320">
        <f t="shared" si="2"/>
        <v>6</v>
      </c>
      <c r="N18" s="36">
        <f t="shared" si="0"/>
        <v>8</v>
      </c>
    </row>
    <row r="19" spans="1:16" ht="20.25" customHeight="1" x14ac:dyDescent="0.25">
      <c r="A19" s="78" t="s">
        <v>499</v>
      </c>
      <c r="B19" s="481"/>
      <c r="C19" s="481"/>
      <c r="D19" s="481"/>
      <c r="E19" s="481"/>
      <c r="F19" s="481"/>
      <c r="G19" s="481"/>
      <c r="H19" s="481"/>
      <c r="I19" s="481"/>
      <c r="J19" s="319">
        <v>0</v>
      </c>
      <c r="K19" s="319">
        <v>0</v>
      </c>
      <c r="L19" s="320">
        <f t="shared" si="1"/>
        <v>0</v>
      </c>
      <c r="M19" s="320">
        <f t="shared" si="2"/>
        <v>0</v>
      </c>
      <c r="N19" s="36">
        <f t="shared" si="0"/>
        <v>0</v>
      </c>
    </row>
    <row r="20" spans="1:16" ht="20.25" customHeight="1" x14ac:dyDescent="0.25">
      <c r="A20" s="150" t="s">
        <v>500</v>
      </c>
      <c r="B20" s="481"/>
      <c r="C20" s="481"/>
      <c r="D20" s="481"/>
      <c r="E20" s="481"/>
      <c r="F20" s="481"/>
      <c r="G20" s="481"/>
      <c r="H20" s="481"/>
      <c r="I20" s="481"/>
      <c r="J20" s="319">
        <v>0</v>
      </c>
      <c r="K20" s="319">
        <v>1</v>
      </c>
      <c r="L20" s="320">
        <f t="shared" si="1"/>
        <v>0</v>
      </c>
      <c r="M20" s="320">
        <f t="shared" si="2"/>
        <v>1</v>
      </c>
      <c r="N20" s="36">
        <f t="shared" si="0"/>
        <v>1</v>
      </c>
    </row>
    <row r="21" spans="1:16" ht="20.25" customHeight="1" x14ac:dyDescent="0.25">
      <c r="A21" s="78" t="s">
        <v>501</v>
      </c>
      <c r="B21" s="481"/>
      <c r="C21" s="481"/>
      <c r="D21" s="481"/>
      <c r="E21" s="481"/>
      <c r="F21" s="481"/>
      <c r="G21" s="481"/>
      <c r="H21" s="481"/>
      <c r="I21" s="481"/>
      <c r="J21" s="319">
        <v>3</v>
      </c>
      <c r="K21" s="319">
        <v>0</v>
      </c>
      <c r="L21" s="320">
        <f t="shared" si="1"/>
        <v>3</v>
      </c>
      <c r="M21" s="320">
        <f t="shared" si="2"/>
        <v>0</v>
      </c>
      <c r="N21" s="36">
        <f t="shared" si="0"/>
        <v>3</v>
      </c>
    </row>
    <row r="22" spans="1:16" ht="20.25" customHeight="1" x14ac:dyDescent="0.25">
      <c r="A22" s="151" t="s">
        <v>502</v>
      </c>
      <c r="B22" s="481"/>
      <c r="C22" s="481"/>
      <c r="D22" s="481"/>
      <c r="E22" s="481"/>
      <c r="F22" s="481"/>
      <c r="G22" s="481"/>
      <c r="H22" s="481"/>
      <c r="I22" s="481"/>
      <c r="J22" s="319">
        <v>1</v>
      </c>
      <c r="K22" s="319">
        <v>0</v>
      </c>
      <c r="L22" s="320">
        <f t="shared" si="1"/>
        <v>1</v>
      </c>
      <c r="M22" s="320">
        <f t="shared" si="2"/>
        <v>0</v>
      </c>
      <c r="N22" s="36">
        <f t="shared" si="0"/>
        <v>1</v>
      </c>
    </row>
    <row r="23" spans="1:16" ht="20.25" customHeight="1" x14ac:dyDescent="0.25">
      <c r="A23" s="77" t="s">
        <v>503</v>
      </c>
      <c r="B23" s="319">
        <v>0</v>
      </c>
      <c r="C23" s="319">
        <v>0</v>
      </c>
      <c r="D23" s="319">
        <v>2</v>
      </c>
      <c r="E23" s="319">
        <v>1</v>
      </c>
      <c r="F23" s="319">
        <v>0</v>
      </c>
      <c r="G23" s="319">
        <v>0</v>
      </c>
      <c r="H23" s="319">
        <v>0</v>
      </c>
      <c r="I23" s="319">
        <v>0</v>
      </c>
      <c r="J23" s="319">
        <v>2</v>
      </c>
      <c r="K23" s="319">
        <v>0</v>
      </c>
      <c r="L23" s="320">
        <f>B23+D23+F23+H23+J23</f>
        <v>4</v>
      </c>
      <c r="M23" s="320">
        <f>C23+E23+G23+I23+K23</f>
        <v>1</v>
      </c>
      <c r="N23" s="36">
        <f t="shared" si="0"/>
        <v>5</v>
      </c>
    </row>
    <row r="24" spans="1:16" ht="20.25" customHeight="1" x14ac:dyDescent="0.25">
      <c r="A24" s="240" t="s">
        <v>13</v>
      </c>
      <c r="B24" s="320">
        <f t="shared" ref="B24:M24" si="3">SUM(B13:B23)</f>
        <v>0</v>
      </c>
      <c r="C24" s="320">
        <f t="shared" si="3"/>
        <v>1</v>
      </c>
      <c r="D24" s="320">
        <f t="shared" si="3"/>
        <v>18</v>
      </c>
      <c r="E24" s="320">
        <f t="shared" si="3"/>
        <v>20</v>
      </c>
      <c r="F24" s="320">
        <f t="shared" si="3"/>
        <v>9</v>
      </c>
      <c r="G24" s="320">
        <f t="shared" si="3"/>
        <v>11</v>
      </c>
      <c r="H24" s="320">
        <f t="shared" si="3"/>
        <v>7</v>
      </c>
      <c r="I24" s="320">
        <f t="shared" si="3"/>
        <v>5</v>
      </c>
      <c r="J24" s="320">
        <f t="shared" si="3"/>
        <v>23</v>
      </c>
      <c r="K24" s="320">
        <f t="shared" si="3"/>
        <v>20</v>
      </c>
      <c r="L24" s="320">
        <f t="shared" si="3"/>
        <v>57</v>
      </c>
      <c r="M24" s="320">
        <f t="shared" si="3"/>
        <v>57</v>
      </c>
      <c r="N24" s="36">
        <f t="shared" si="0"/>
        <v>114</v>
      </c>
    </row>
    <row r="26" spans="1:16" x14ac:dyDescent="0.25">
      <c r="A26" s="70" t="s">
        <v>504</v>
      </c>
      <c r="K26" s="11"/>
      <c r="L26" s="11"/>
    </row>
    <row r="27" spans="1:16" x14ac:dyDescent="0.25">
      <c r="P27" s="37"/>
    </row>
    <row r="29" spans="1:16" x14ac:dyDescent="0.25">
      <c r="A29" s="11" t="s">
        <v>505</v>
      </c>
    </row>
    <row r="31" spans="1:16" ht="13.8" x14ac:dyDescent="0.25">
      <c r="A31" s="482"/>
      <c r="B31" s="706">
        <v>16</v>
      </c>
      <c r="C31" s="706"/>
      <c r="D31" s="706">
        <v>17</v>
      </c>
      <c r="E31" s="706"/>
      <c r="F31" s="706" t="s">
        <v>13</v>
      </c>
      <c r="G31" s="706"/>
      <c r="H31" s="490" t="s">
        <v>13</v>
      </c>
    </row>
    <row r="32" spans="1:16" ht="13.8" x14ac:dyDescent="0.25">
      <c r="A32" s="482" t="s">
        <v>506</v>
      </c>
      <c r="B32" s="483" t="s">
        <v>15</v>
      </c>
      <c r="C32" s="483" t="s">
        <v>16</v>
      </c>
      <c r="D32" s="483" t="s">
        <v>15</v>
      </c>
      <c r="E32" s="483" t="s">
        <v>16</v>
      </c>
      <c r="F32" s="483" t="s">
        <v>15</v>
      </c>
      <c r="G32" s="483" t="s">
        <v>16</v>
      </c>
      <c r="H32" s="490"/>
    </row>
    <row r="33" spans="1:8" ht="18.75" customHeight="1" x14ac:dyDescent="0.25">
      <c r="A33" s="78" t="s">
        <v>507</v>
      </c>
      <c r="B33" s="46">
        <v>0</v>
      </c>
      <c r="C33" s="46">
        <v>1</v>
      </c>
      <c r="D33" s="46">
        <v>22</v>
      </c>
      <c r="E33" s="46">
        <v>19</v>
      </c>
      <c r="F33" s="34">
        <f>SUM(B33+D33)</f>
        <v>22</v>
      </c>
      <c r="G33" s="34">
        <f>SUM(C33+E33)</f>
        <v>20</v>
      </c>
      <c r="H33" s="34">
        <f>SUM(F33:G33)</f>
        <v>42</v>
      </c>
    </row>
    <row r="34" spans="1:8" ht="17.25" customHeight="1" x14ac:dyDescent="0.25">
      <c r="A34" s="78" t="s">
        <v>508</v>
      </c>
      <c r="B34" s="46">
        <v>1</v>
      </c>
      <c r="C34" s="46">
        <v>0</v>
      </c>
      <c r="D34" s="46">
        <v>0</v>
      </c>
      <c r="E34" s="46">
        <v>0</v>
      </c>
      <c r="F34" s="34">
        <f>SUM(B34+D34)</f>
        <v>1</v>
      </c>
      <c r="G34" s="34">
        <f>SUM(C34+E34)</f>
        <v>0</v>
      </c>
      <c r="H34" s="34">
        <f t="shared" ref="H34" si="4">SUM(F34:G34)</f>
        <v>1</v>
      </c>
    </row>
    <row r="35" spans="1:8" ht="19.5" customHeight="1" x14ac:dyDescent="0.25">
      <c r="A35" s="484" t="s">
        <v>13</v>
      </c>
      <c r="B35" s="485">
        <f>SUM(B33:B34)</f>
        <v>1</v>
      </c>
      <c r="C35" s="485">
        <f t="shared" ref="C35:H35" si="5">SUM(C33:C34)</f>
        <v>1</v>
      </c>
      <c r="D35" s="485">
        <f t="shared" si="5"/>
        <v>22</v>
      </c>
      <c r="E35" s="485">
        <f t="shared" si="5"/>
        <v>19</v>
      </c>
      <c r="F35" s="485">
        <f t="shared" si="5"/>
        <v>23</v>
      </c>
      <c r="G35" s="485">
        <f t="shared" si="5"/>
        <v>20</v>
      </c>
      <c r="H35" s="485">
        <f t="shared" si="5"/>
        <v>43</v>
      </c>
    </row>
    <row r="37" spans="1:8" ht="15.6" x14ac:dyDescent="0.3">
      <c r="A37" s="138" t="s">
        <v>509</v>
      </c>
    </row>
  </sheetData>
  <mergeCells count="13">
    <mergeCell ref="B31:C31"/>
    <mergeCell ref="D31:E31"/>
    <mergeCell ref="F31:G31"/>
    <mergeCell ref="A1:R1"/>
    <mergeCell ref="A2:R2"/>
    <mergeCell ref="J11:K11"/>
    <mergeCell ref="L11:M11"/>
    <mergeCell ref="B11:C11"/>
    <mergeCell ref="D11:E11"/>
    <mergeCell ref="F11:G11"/>
    <mergeCell ref="H11:I11"/>
    <mergeCell ref="N11:N12"/>
    <mergeCell ref="H31:H32"/>
  </mergeCells>
  <phoneticPr fontId="1" type="noConversion"/>
  <pageMargins left="0.75" right="0.75" top="1" bottom="1" header="0.5" footer="0.5"/>
  <pageSetup paperSize="9" scale="70" orientation="landscape" r:id="rId1"/>
  <headerFooter alignWithMargins="0"/>
  <ignoredErrors>
    <ignoredError sqref="H11" twoDigitTextYear="1"/>
  </ignoredError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9"/>
  <sheetViews>
    <sheetView view="pageBreakPreview" zoomScale="80" zoomScaleNormal="100" zoomScaleSheetLayoutView="80" workbookViewId="0">
      <selection activeCell="N19" activeCellId="1" sqref="N7 N19"/>
    </sheetView>
  </sheetViews>
  <sheetFormatPr defaultColWidth="9.109375" defaultRowHeight="17.399999999999999" x14ac:dyDescent="0.3"/>
  <cols>
    <col min="1" max="1" width="26" style="6" customWidth="1"/>
    <col min="2" max="2" width="18" style="6" customWidth="1"/>
    <col min="3" max="16384" width="9.109375" style="6"/>
  </cols>
  <sheetData>
    <row r="1" spans="1:18" ht="18" x14ac:dyDescent="0.35">
      <c r="A1" s="488" t="s">
        <v>0</v>
      </c>
      <c r="B1" s="489"/>
      <c r="C1" s="489"/>
      <c r="D1" s="489"/>
      <c r="E1" s="489"/>
      <c r="F1" s="489"/>
      <c r="G1" s="489"/>
      <c r="H1" s="489"/>
      <c r="I1" s="489"/>
      <c r="J1" s="489"/>
      <c r="K1" s="489"/>
      <c r="L1" s="489"/>
      <c r="M1" s="489"/>
      <c r="N1" s="489"/>
      <c r="O1" s="489"/>
      <c r="P1" s="489"/>
      <c r="Q1" s="489"/>
      <c r="R1" s="489"/>
    </row>
    <row r="2" spans="1:18" ht="18" x14ac:dyDescent="0.35">
      <c r="A2" s="488" t="s">
        <v>1</v>
      </c>
      <c r="B2" s="489"/>
      <c r="C2" s="489"/>
      <c r="D2" s="489"/>
      <c r="E2" s="489"/>
      <c r="F2" s="489"/>
      <c r="G2" s="489"/>
      <c r="H2" s="489"/>
      <c r="I2" s="489"/>
      <c r="J2" s="489"/>
      <c r="K2" s="489"/>
      <c r="L2" s="489"/>
      <c r="M2" s="489"/>
      <c r="N2" s="489"/>
      <c r="O2" s="489"/>
      <c r="P2" s="489"/>
      <c r="Q2" s="489"/>
      <c r="R2" s="489"/>
    </row>
    <row r="3" spans="1:18" x14ac:dyDescent="0.3">
      <c r="A3"/>
      <c r="B3" s="3"/>
      <c r="C3" s="3"/>
      <c r="D3" s="3"/>
      <c r="E3" s="3"/>
      <c r="F3" s="3"/>
      <c r="G3" s="3"/>
      <c r="H3"/>
      <c r="I3"/>
      <c r="J3"/>
      <c r="K3"/>
      <c r="L3"/>
      <c r="M3"/>
      <c r="N3"/>
      <c r="O3" s="3"/>
      <c r="P3" s="3"/>
      <c r="Q3" s="3"/>
      <c r="R3" s="3"/>
    </row>
    <row r="4" spans="1:18" ht="18" x14ac:dyDescent="0.35">
      <c r="A4" s="20" t="s">
        <v>510</v>
      </c>
      <c r="B4" s="21"/>
      <c r="C4" s="22"/>
      <c r="D4" s="22"/>
      <c r="E4" s="24"/>
      <c r="F4" s="24"/>
      <c r="G4" s="24"/>
      <c r="H4" s="24"/>
      <c r="I4" s="24"/>
      <c r="J4" s="24"/>
      <c r="K4" s="23"/>
      <c r="L4" s="23"/>
      <c r="M4" s="23"/>
      <c r="N4" s="23"/>
      <c r="O4" s="25" t="s">
        <v>130</v>
      </c>
      <c r="P4" s="23"/>
      <c r="Q4" s="26" t="s">
        <v>114</v>
      </c>
      <c r="R4" s="224"/>
    </row>
    <row r="5" spans="1:18" x14ac:dyDescent="0.3">
      <c r="A5" s="115" t="s">
        <v>511</v>
      </c>
      <c r="B5" s="28"/>
      <c r="C5" s="28"/>
      <c r="D5" s="28"/>
      <c r="E5" s="30"/>
      <c r="F5" s="30"/>
      <c r="G5" s="30"/>
      <c r="H5" s="30"/>
      <c r="I5" s="30"/>
      <c r="J5" s="30"/>
      <c r="K5" s="29"/>
      <c r="L5" s="29"/>
      <c r="M5" s="29"/>
      <c r="N5" s="29"/>
      <c r="O5" s="31" t="s">
        <v>5</v>
      </c>
      <c r="P5" s="29"/>
      <c r="Q5" s="29"/>
      <c r="R5" s="225"/>
    </row>
    <row r="6" spans="1:18" ht="18" thickBot="1" x14ac:dyDescent="0.35">
      <c r="A6" s="3"/>
      <c r="B6" s="3"/>
      <c r="C6" s="3"/>
      <c r="D6" s="3"/>
      <c r="E6" s="3"/>
      <c r="F6" s="3"/>
      <c r="G6" s="3"/>
      <c r="H6" s="3"/>
      <c r="I6" s="3"/>
      <c r="J6" s="3"/>
      <c r="K6" s="3"/>
      <c r="L6" s="3"/>
      <c r="M6" s="3"/>
      <c r="N6" s="3"/>
      <c r="O6" s="3"/>
      <c r="P6" s="3"/>
      <c r="Q6" s="3"/>
      <c r="R6" s="3"/>
    </row>
    <row r="7" spans="1:18" s="3" customFormat="1" ht="18.600000000000001" thickBot="1" x14ac:dyDescent="0.4">
      <c r="A7" s="4" t="s">
        <v>512</v>
      </c>
      <c r="N7" s="216">
        <v>8</v>
      </c>
      <c r="P7" s="104" t="s">
        <v>513</v>
      </c>
    </row>
    <row r="8" spans="1:18" s="3" customFormat="1" x14ac:dyDescent="0.3">
      <c r="A8" s="4"/>
    </row>
    <row r="9" spans="1:18" x14ac:dyDescent="0.3">
      <c r="A9" s="3" t="s">
        <v>514</v>
      </c>
      <c r="B9" s="3"/>
      <c r="C9" s="3"/>
      <c r="D9" s="3"/>
      <c r="E9" s="3"/>
      <c r="F9" s="3"/>
      <c r="G9" s="3"/>
      <c r="H9" s="3"/>
      <c r="I9" s="3"/>
      <c r="J9" s="3"/>
      <c r="K9" s="3"/>
      <c r="L9" s="3"/>
      <c r="M9" s="3"/>
      <c r="N9" s="3"/>
      <c r="O9" s="3"/>
      <c r="P9" s="3"/>
      <c r="Q9" s="3"/>
      <c r="R9" s="3"/>
    </row>
    <row r="11" spans="1:18" x14ac:dyDescent="0.3">
      <c r="A11" s="486" t="s">
        <v>515</v>
      </c>
      <c r="B11" s="102" t="s">
        <v>119</v>
      </c>
      <c r="C11" s="3"/>
      <c r="D11" s="3"/>
      <c r="E11" s="3"/>
      <c r="F11" s="3"/>
      <c r="G11" s="3"/>
      <c r="H11" s="3"/>
      <c r="I11" s="3"/>
      <c r="J11" s="3"/>
      <c r="K11" s="3"/>
      <c r="L11" s="3"/>
      <c r="M11" s="3"/>
      <c r="N11" s="3"/>
      <c r="O11" s="3"/>
      <c r="P11" s="3"/>
      <c r="Q11" s="3"/>
      <c r="R11" s="3"/>
    </row>
    <row r="12" spans="1:18" x14ac:dyDescent="0.3">
      <c r="A12" s="487" t="s">
        <v>516</v>
      </c>
      <c r="B12" s="46">
        <v>1</v>
      </c>
      <c r="C12" s="3"/>
      <c r="D12" s="3"/>
      <c r="E12" s="3"/>
      <c r="F12" s="3"/>
      <c r="G12" s="3"/>
      <c r="H12" s="3"/>
      <c r="I12" s="3"/>
      <c r="J12" s="3"/>
      <c r="K12" s="3"/>
      <c r="L12" s="3"/>
      <c r="M12" s="3"/>
      <c r="N12" s="3"/>
      <c r="O12" s="3"/>
      <c r="P12" s="3"/>
      <c r="Q12" s="3"/>
      <c r="R12" s="3"/>
    </row>
    <row r="13" spans="1:18" x14ac:dyDescent="0.3">
      <c r="A13" s="487" t="s">
        <v>517</v>
      </c>
      <c r="B13" s="46">
        <v>7</v>
      </c>
      <c r="C13" s="3"/>
      <c r="D13" s="3"/>
      <c r="E13" s="3"/>
      <c r="F13" s="3"/>
      <c r="G13" s="3"/>
      <c r="H13" s="3"/>
      <c r="I13" s="3"/>
      <c r="J13" s="3"/>
      <c r="K13" s="3"/>
      <c r="L13" s="3"/>
      <c r="M13" s="3"/>
      <c r="N13" s="3"/>
      <c r="O13" s="3"/>
      <c r="P13" s="3"/>
      <c r="Q13" s="3"/>
      <c r="R13" s="3"/>
    </row>
    <row r="14" spans="1:18" x14ac:dyDescent="0.3">
      <c r="A14" s="487" t="s">
        <v>204</v>
      </c>
      <c r="B14" s="46">
        <v>0</v>
      </c>
      <c r="C14" s="3"/>
      <c r="D14" s="3"/>
      <c r="E14" s="3"/>
      <c r="F14" s="3"/>
      <c r="G14" s="3"/>
      <c r="H14" s="3"/>
      <c r="I14" s="3"/>
      <c r="J14" s="3"/>
      <c r="K14" s="3"/>
      <c r="L14" s="3"/>
      <c r="M14" s="3"/>
      <c r="N14" s="3"/>
      <c r="O14" s="3"/>
      <c r="P14" s="3"/>
      <c r="Q14" s="3"/>
      <c r="R14" s="3"/>
    </row>
    <row r="15" spans="1:18" x14ac:dyDescent="0.3">
      <c r="A15" s="487" t="s">
        <v>518</v>
      </c>
      <c r="B15" s="46">
        <v>0</v>
      </c>
      <c r="C15" s="3"/>
      <c r="D15" s="3"/>
      <c r="E15" s="3"/>
      <c r="F15" s="3"/>
      <c r="G15" s="3"/>
      <c r="H15" s="3"/>
      <c r="I15" s="3"/>
      <c r="J15" s="3"/>
      <c r="K15" s="3"/>
      <c r="L15" s="3"/>
      <c r="M15" s="3"/>
      <c r="N15" s="3"/>
      <c r="O15" s="3"/>
      <c r="P15" s="3"/>
      <c r="Q15" s="3"/>
      <c r="R15" s="3"/>
    </row>
    <row r="16" spans="1:18" x14ac:dyDescent="0.3">
      <c r="A16" s="248" t="s">
        <v>13</v>
      </c>
      <c r="B16" s="34">
        <f>SUM(B12:B15)</f>
        <v>8</v>
      </c>
      <c r="C16" s="3"/>
      <c r="D16" s="3"/>
      <c r="E16" s="3"/>
      <c r="F16" s="3"/>
      <c r="G16" s="3"/>
      <c r="H16" s="3"/>
      <c r="I16" s="3"/>
      <c r="J16" s="3"/>
      <c r="K16" s="3"/>
      <c r="L16" s="3"/>
      <c r="M16" s="3"/>
      <c r="N16" s="3"/>
      <c r="O16" s="3"/>
      <c r="P16" s="3"/>
      <c r="Q16" s="3"/>
      <c r="R16" s="3"/>
    </row>
    <row r="17" spans="1:14" x14ac:dyDescent="0.3">
      <c r="A17" s="131" t="s">
        <v>519</v>
      </c>
      <c r="B17" s="3"/>
      <c r="C17" s="3"/>
      <c r="D17" s="3"/>
      <c r="E17" s="3"/>
      <c r="F17" s="3"/>
      <c r="G17" s="3"/>
      <c r="H17" s="3"/>
      <c r="I17" s="3"/>
      <c r="J17" s="3"/>
      <c r="K17" s="3"/>
      <c r="L17" s="3"/>
      <c r="M17" s="3"/>
      <c r="N17" s="3"/>
    </row>
    <row r="18" spans="1:14" ht="18" thickBot="1" x14ac:dyDescent="0.35">
      <c r="A18" s="3"/>
      <c r="B18" s="3"/>
      <c r="C18" s="3"/>
      <c r="D18" s="3"/>
      <c r="E18" s="3"/>
      <c r="F18" s="3"/>
      <c r="G18" s="3"/>
      <c r="H18" s="3"/>
      <c r="I18" s="3"/>
      <c r="J18" s="3"/>
      <c r="K18" s="3"/>
      <c r="L18" s="3"/>
      <c r="M18" s="3"/>
      <c r="N18" s="3"/>
    </row>
    <row r="19" spans="1:14" ht="18" thickBot="1" x14ac:dyDescent="0.35">
      <c r="A19" s="4" t="s">
        <v>520</v>
      </c>
      <c r="B19" s="3"/>
      <c r="C19" s="3"/>
      <c r="D19" s="3"/>
      <c r="E19" s="3"/>
      <c r="F19" s="3"/>
      <c r="G19" s="3"/>
      <c r="H19" s="3"/>
      <c r="I19" s="3"/>
      <c r="J19" s="3"/>
      <c r="K19" s="3"/>
      <c r="L19" s="3"/>
      <c r="M19" s="3"/>
      <c r="N19" s="216">
        <v>192</v>
      </c>
    </row>
  </sheetData>
  <mergeCells count="2">
    <mergeCell ref="A1:R1"/>
    <mergeCell ref="A2:R2"/>
  </mergeCells>
  <phoneticPr fontId="1" type="noConversion"/>
  <pageMargins left="0.74803149606299213" right="0.74803149606299213" top="0.98425196850393704" bottom="0.98425196850393704" header="0.51181102362204722" footer="0.51181102362204722"/>
  <pageSetup paperSize="9" scale="70"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8"/>
  <sheetViews>
    <sheetView view="pageBreakPreview" topLeftCell="A4" zoomScale="90" zoomScaleNormal="100" zoomScaleSheetLayoutView="90" workbookViewId="0">
      <selection activeCell="N35" sqref="N35"/>
    </sheetView>
  </sheetViews>
  <sheetFormatPr defaultRowHeight="13.2" x14ac:dyDescent="0.25"/>
  <cols>
    <col min="1" max="1" width="18.88671875" customWidth="1"/>
  </cols>
  <sheetData>
    <row r="1" spans="1:19" ht="18" x14ac:dyDescent="0.35">
      <c r="A1" s="709" t="s">
        <v>0</v>
      </c>
      <c r="B1" s="710"/>
      <c r="C1" s="710"/>
      <c r="D1" s="710"/>
      <c r="E1" s="710"/>
      <c r="F1" s="710"/>
      <c r="G1" s="710"/>
      <c r="H1" s="710"/>
      <c r="I1" s="710"/>
      <c r="J1" s="710"/>
      <c r="K1" s="710"/>
      <c r="L1" s="710"/>
      <c r="M1" s="710"/>
      <c r="N1" s="710"/>
      <c r="O1" s="710"/>
      <c r="P1" s="710"/>
      <c r="Q1" s="710"/>
      <c r="R1" s="710"/>
      <c r="S1" s="710"/>
    </row>
    <row r="2" spans="1:19" ht="18" x14ac:dyDescent="0.35">
      <c r="A2" s="709" t="s">
        <v>1</v>
      </c>
      <c r="B2" s="710"/>
      <c r="C2" s="710"/>
      <c r="D2" s="710"/>
      <c r="E2" s="710"/>
      <c r="F2" s="710"/>
      <c r="G2" s="710"/>
      <c r="H2" s="710"/>
      <c r="I2" s="710"/>
      <c r="J2" s="710"/>
      <c r="K2" s="710"/>
      <c r="L2" s="710"/>
      <c r="M2" s="710"/>
      <c r="N2" s="710"/>
      <c r="O2" s="710"/>
      <c r="P2" s="710"/>
      <c r="Q2" s="710"/>
      <c r="R2" s="710"/>
      <c r="S2" s="710"/>
    </row>
    <row r="3" spans="1:19" ht="17.399999999999999" x14ac:dyDescent="0.3">
      <c r="A3" s="3"/>
      <c r="B3" s="3"/>
      <c r="C3" s="3"/>
      <c r="D3" s="3"/>
      <c r="E3" s="3"/>
      <c r="F3" s="3"/>
      <c r="G3" s="3"/>
      <c r="H3" s="3"/>
      <c r="I3" s="3"/>
      <c r="J3" s="3"/>
      <c r="K3" s="3"/>
      <c r="L3" s="3"/>
    </row>
    <row r="4" spans="1:19" ht="18" x14ac:dyDescent="0.35">
      <c r="A4" s="80" t="s">
        <v>521</v>
      </c>
      <c r="B4" s="81"/>
      <c r="C4" s="82" t="s">
        <v>522</v>
      </c>
      <c r="D4" s="83"/>
      <c r="E4" s="83"/>
      <c r="F4" s="83"/>
      <c r="G4" s="84"/>
      <c r="H4" s="84"/>
      <c r="I4" s="84"/>
      <c r="J4" s="84"/>
      <c r="K4" s="84"/>
      <c r="L4" s="85"/>
      <c r="M4" s="85"/>
      <c r="N4" s="85"/>
      <c r="O4" s="85"/>
      <c r="P4" s="85"/>
      <c r="Q4" s="82" t="s">
        <v>130</v>
      </c>
      <c r="R4" s="188" t="s">
        <v>114</v>
      </c>
      <c r="S4" s="86"/>
    </row>
    <row r="5" spans="1:19" ht="17.399999999999999" x14ac:dyDescent="0.3">
      <c r="A5" s="87"/>
      <c r="B5" s="88"/>
      <c r="C5" s="89" t="s">
        <v>523</v>
      </c>
      <c r="D5" s="90"/>
      <c r="E5" s="90"/>
      <c r="F5" s="90"/>
      <c r="G5" s="91"/>
      <c r="H5" s="91"/>
      <c r="I5" s="91"/>
      <c r="J5" s="91"/>
      <c r="K5" s="91"/>
      <c r="L5" s="92"/>
      <c r="M5" s="88"/>
      <c r="N5" s="91"/>
      <c r="O5" s="93"/>
      <c r="P5" s="92"/>
      <c r="Q5" s="92"/>
      <c r="R5" s="92"/>
      <c r="S5" s="94"/>
    </row>
    <row r="6" spans="1:19" ht="17.399999999999999" x14ac:dyDescent="0.3">
      <c r="A6" s="95" t="s">
        <v>524</v>
      </c>
      <c r="B6" s="96"/>
      <c r="C6" s="96"/>
      <c r="D6" s="96"/>
      <c r="E6" s="96"/>
      <c r="F6" s="96"/>
      <c r="G6" s="96"/>
      <c r="H6" s="97"/>
      <c r="I6" s="97"/>
      <c r="J6" s="97"/>
      <c r="K6" s="97"/>
      <c r="L6" s="98"/>
      <c r="M6" s="99" t="s">
        <v>5</v>
      </c>
      <c r="N6" s="99"/>
      <c r="O6" s="97"/>
      <c r="P6" s="98"/>
      <c r="Q6" s="98"/>
      <c r="R6" s="98"/>
      <c r="S6" s="100"/>
    </row>
    <row r="8" spans="1:19" ht="15.6" x14ac:dyDescent="0.3">
      <c r="A8" s="8" t="s">
        <v>525</v>
      </c>
      <c r="Q8" s="37" t="s">
        <v>513</v>
      </c>
    </row>
    <row r="9" spans="1:19" ht="15" x14ac:dyDescent="0.25">
      <c r="A9" s="5"/>
    </row>
    <row r="11" spans="1:19" ht="13.8" x14ac:dyDescent="0.25">
      <c r="A11" s="564" t="s">
        <v>526</v>
      </c>
      <c r="B11" s="564" t="s">
        <v>8</v>
      </c>
      <c r="C11" s="564"/>
      <c r="D11" s="711" t="s">
        <v>527</v>
      </c>
      <c r="E11" s="711"/>
      <c r="F11" s="711" t="s">
        <v>528</v>
      </c>
      <c r="G11" s="711"/>
      <c r="H11" s="711" t="s">
        <v>529</v>
      </c>
      <c r="I11" s="711"/>
      <c r="J11" s="711" t="s">
        <v>530</v>
      </c>
      <c r="K11" s="711"/>
      <c r="L11" s="564" t="s">
        <v>13</v>
      </c>
      <c r="M11" s="564"/>
    </row>
    <row r="12" spans="1:19" ht="13.8" x14ac:dyDescent="0.25">
      <c r="A12" s="564"/>
      <c r="B12" s="293" t="s">
        <v>15</v>
      </c>
      <c r="C12" s="293" t="s">
        <v>16</v>
      </c>
      <c r="D12" s="293" t="s">
        <v>15</v>
      </c>
      <c r="E12" s="293" t="s">
        <v>16</v>
      </c>
      <c r="F12" s="293" t="s">
        <v>15</v>
      </c>
      <c r="G12" s="293" t="s">
        <v>16</v>
      </c>
      <c r="H12" s="293" t="s">
        <v>15</v>
      </c>
      <c r="I12" s="293" t="s">
        <v>16</v>
      </c>
      <c r="J12" s="293" t="s">
        <v>15</v>
      </c>
      <c r="K12" s="293" t="s">
        <v>16</v>
      </c>
      <c r="L12" s="293" t="s">
        <v>15</v>
      </c>
      <c r="M12" s="293" t="s">
        <v>16</v>
      </c>
    </row>
    <row r="13" spans="1:19" ht="16.5" customHeight="1" x14ac:dyDescent="0.25">
      <c r="A13" s="74" t="s">
        <v>531</v>
      </c>
      <c r="B13" s="353">
        <v>0</v>
      </c>
      <c r="C13" s="353">
        <v>0</v>
      </c>
      <c r="D13" s="353">
        <v>0</v>
      </c>
      <c r="E13" s="353">
        <v>0</v>
      </c>
      <c r="F13" s="353">
        <v>0</v>
      </c>
      <c r="G13" s="353">
        <v>0</v>
      </c>
      <c r="H13" s="353">
        <v>0</v>
      </c>
      <c r="I13" s="353">
        <v>0</v>
      </c>
      <c r="J13" s="353">
        <v>0</v>
      </c>
      <c r="K13" s="353">
        <v>0</v>
      </c>
      <c r="L13" s="36">
        <f t="shared" ref="L13:M16" si="0">SUM(B13+D13+F13+H13+J13)</f>
        <v>0</v>
      </c>
      <c r="M13" s="36">
        <f t="shared" si="0"/>
        <v>0</v>
      </c>
    </row>
    <row r="14" spans="1:19" ht="16.5" customHeight="1" x14ac:dyDescent="0.25">
      <c r="A14" s="78" t="s">
        <v>532</v>
      </c>
      <c r="B14" s="353">
        <v>0</v>
      </c>
      <c r="C14" s="353">
        <v>0</v>
      </c>
      <c r="D14" s="353">
        <v>0</v>
      </c>
      <c r="E14" s="353">
        <v>0</v>
      </c>
      <c r="F14" s="353">
        <v>0</v>
      </c>
      <c r="G14" s="353">
        <v>0</v>
      </c>
      <c r="H14" s="353">
        <v>0</v>
      </c>
      <c r="I14" s="353">
        <v>0</v>
      </c>
      <c r="J14" s="353">
        <v>0</v>
      </c>
      <c r="K14" s="353">
        <v>0</v>
      </c>
      <c r="L14" s="36">
        <f t="shared" si="0"/>
        <v>0</v>
      </c>
      <c r="M14" s="36">
        <f t="shared" si="0"/>
        <v>0</v>
      </c>
    </row>
    <row r="15" spans="1:19" ht="16.5" customHeight="1" x14ac:dyDescent="0.25">
      <c r="A15" s="78" t="s">
        <v>533</v>
      </c>
      <c r="B15" s="353">
        <v>0</v>
      </c>
      <c r="C15" s="353">
        <v>0</v>
      </c>
      <c r="D15" s="353">
        <v>0</v>
      </c>
      <c r="E15" s="353">
        <v>0</v>
      </c>
      <c r="F15" s="353">
        <v>0</v>
      </c>
      <c r="G15" s="353">
        <v>0</v>
      </c>
      <c r="H15" s="353">
        <v>0</v>
      </c>
      <c r="I15" s="353">
        <v>0</v>
      </c>
      <c r="J15" s="353">
        <v>0</v>
      </c>
      <c r="K15" s="353">
        <v>0</v>
      </c>
      <c r="L15" s="36">
        <f t="shared" si="0"/>
        <v>0</v>
      </c>
      <c r="M15" s="36">
        <f t="shared" si="0"/>
        <v>0</v>
      </c>
    </row>
    <row r="16" spans="1:19" ht="16.5" customHeight="1" x14ac:dyDescent="0.25">
      <c r="A16" s="78" t="s">
        <v>64</v>
      </c>
      <c r="B16" s="353">
        <v>0</v>
      </c>
      <c r="C16" s="353">
        <v>0</v>
      </c>
      <c r="D16" s="353">
        <v>0</v>
      </c>
      <c r="E16" s="353">
        <v>0</v>
      </c>
      <c r="F16" s="353">
        <v>0</v>
      </c>
      <c r="G16" s="353">
        <v>0</v>
      </c>
      <c r="H16" s="353">
        <v>0</v>
      </c>
      <c r="I16" s="353">
        <v>0</v>
      </c>
      <c r="J16" s="353">
        <v>0</v>
      </c>
      <c r="K16" s="353">
        <v>0</v>
      </c>
      <c r="L16" s="36">
        <f t="shared" si="0"/>
        <v>0</v>
      </c>
      <c r="M16" s="36">
        <f t="shared" si="0"/>
        <v>0</v>
      </c>
    </row>
    <row r="17" spans="1:19" ht="16.5" customHeight="1" x14ac:dyDescent="0.25">
      <c r="A17" s="248" t="s">
        <v>13</v>
      </c>
      <c r="B17" s="36">
        <f t="shared" ref="B17:M17" si="1">SUM(B13:B16)</f>
        <v>0</v>
      </c>
      <c r="C17" s="36">
        <f t="shared" si="1"/>
        <v>0</v>
      </c>
      <c r="D17" s="36">
        <f t="shared" si="1"/>
        <v>0</v>
      </c>
      <c r="E17" s="36">
        <f t="shared" si="1"/>
        <v>0</v>
      </c>
      <c r="F17" s="36">
        <f t="shared" si="1"/>
        <v>0</v>
      </c>
      <c r="G17" s="36">
        <f t="shared" si="1"/>
        <v>0</v>
      </c>
      <c r="H17" s="36">
        <f t="shared" si="1"/>
        <v>0</v>
      </c>
      <c r="I17" s="36">
        <f t="shared" si="1"/>
        <v>0</v>
      </c>
      <c r="J17" s="36">
        <f t="shared" si="1"/>
        <v>0</v>
      </c>
      <c r="K17" s="36">
        <f t="shared" si="1"/>
        <v>0</v>
      </c>
      <c r="L17" s="36">
        <f t="shared" si="1"/>
        <v>0</v>
      </c>
      <c r="M17" s="36">
        <f t="shared" si="1"/>
        <v>0</v>
      </c>
      <c r="N17" s="11"/>
      <c r="O17" s="11"/>
      <c r="P17" s="11"/>
      <c r="Q17" s="11"/>
      <c r="R17" s="11"/>
      <c r="S17" s="11"/>
    </row>
    <row r="18" spans="1:19" x14ac:dyDescent="0.25">
      <c r="A18" s="18"/>
    </row>
  </sheetData>
  <mergeCells count="9">
    <mergeCell ref="A1:S1"/>
    <mergeCell ref="A2:S2"/>
    <mergeCell ref="A11:A12"/>
    <mergeCell ref="B11:C11"/>
    <mergeCell ref="D11:E11"/>
    <mergeCell ref="F11:G11"/>
    <mergeCell ref="H11:I11"/>
    <mergeCell ref="J11:K11"/>
    <mergeCell ref="L11:M11"/>
  </mergeCells>
  <pageMargins left="0.70866141732283472" right="0.70866141732283472" top="0.74803149606299213" bottom="0.74803149606299213" header="0.31496062992125984" footer="0.31496062992125984"/>
  <pageSetup paperSize="9" scale="74"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AC841AD0B1CFC49A0FF98B7C5F85F05" ma:contentTypeVersion="6" ma:contentTypeDescription="Create a new document." ma:contentTypeScope="" ma:versionID="667df41a0e55fce6a1d72d03f0954ab4">
  <xsd:schema xmlns:xsd="http://www.w3.org/2001/XMLSchema" xmlns:xs="http://www.w3.org/2001/XMLSchema" xmlns:p="http://schemas.microsoft.com/office/2006/metadata/properties" xmlns:ns2="59dad72e-8eba-4522-aceb-c6510438e4d0" xmlns:ns3="300be87a-99b0-4097-9a20-d026a66b9a27" targetNamespace="http://schemas.microsoft.com/office/2006/metadata/properties" ma:root="true" ma:fieldsID="e30af84320e4df8f1dfbaeb0aba1d92f" ns2:_="" ns3:_="">
    <xsd:import namespace="59dad72e-8eba-4522-aceb-c6510438e4d0"/>
    <xsd:import namespace="300be87a-99b0-4097-9a20-d026a66b9a2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9dad72e-8eba-4522-aceb-c6510438e4d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00be87a-99b0-4097-9a20-d026a66b9a27"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1E93BDD-20A9-4ADE-8276-2036856AFF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9dad72e-8eba-4522-aceb-c6510438e4d0"/>
    <ds:schemaRef ds:uri="300be87a-99b0-4097-9a20-d026a66b9a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9689F0B-FF63-47AC-B456-E9EDEF7D59B3}">
  <ds:schemaRefs>
    <ds:schemaRef ds:uri="http://schemas.microsoft.com/sharepoint/v3/contenttype/forms"/>
  </ds:schemaRefs>
</ds:datastoreItem>
</file>

<file path=customXml/itemProps3.xml><?xml version="1.0" encoding="utf-8"?>
<ds:datastoreItem xmlns:ds="http://schemas.openxmlformats.org/officeDocument/2006/customXml" ds:itemID="{FE3BC76A-D949-4C06-B3A1-F564B1BEED53}">
  <ds:schemaRefs>
    <ds:schemaRef ds:uri="http://purl.org/dc/elements/1.1/"/>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300be87a-99b0-4097-9a20-d026a66b9a27"/>
    <ds:schemaRef ds:uri="59dad72e-8eba-4522-aceb-c6510438e4d0"/>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34</vt:i4>
      </vt:variant>
      <vt:variant>
        <vt:lpstr>Named Ranges</vt:lpstr>
      </vt:variant>
      <vt:variant>
        <vt:i4>10</vt:i4>
      </vt:variant>
    </vt:vector>
  </HeadingPairs>
  <TitlesOfParts>
    <vt:vector size="44" baseType="lpstr">
      <vt:lpstr>10.3.1</vt:lpstr>
      <vt:lpstr>10.3.2</vt:lpstr>
      <vt:lpstr>10.3.3 </vt:lpstr>
      <vt:lpstr>10.3.4</vt:lpstr>
      <vt:lpstr>10.3.5</vt:lpstr>
      <vt:lpstr>10.3.6</vt:lpstr>
      <vt:lpstr>10.3.7</vt:lpstr>
      <vt:lpstr>10.3.8</vt:lpstr>
      <vt:lpstr>10.3.9</vt:lpstr>
      <vt:lpstr>10.3.10(a)</vt:lpstr>
      <vt:lpstr>10.3.10(b)</vt:lpstr>
      <vt:lpstr>10.3.11</vt:lpstr>
      <vt:lpstr>10.3.12</vt:lpstr>
      <vt:lpstr>10.3.13</vt:lpstr>
      <vt:lpstr>10.3.14</vt:lpstr>
      <vt:lpstr>10.3.15</vt:lpstr>
      <vt:lpstr>10.3.16</vt:lpstr>
      <vt:lpstr>10.3.21</vt:lpstr>
      <vt:lpstr>10.3.23</vt:lpstr>
      <vt:lpstr>10.3.24</vt:lpstr>
      <vt:lpstr>10.3.26</vt:lpstr>
      <vt:lpstr>10.3.29</vt:lpstr>
      <vt:lpstr>10.3.32</vt:lpstr>
      <vt:lpstr>10.3.33</vt:lpstr>
      <vt:lpstr>10.3.34(b)</vt:lpstr>
      <vt:lpstr>10.3.35</vt:lpstr>
      <vt:lpstr>10.3.37</vt:lpstr>
      <vt:lpstr>10.3.38</vt:lpstr>
      <vt:lpstr>10.3.39</vt:lpstr>
      <vt:lpstr>10.3.40</vt:lpstr>
      <vt:lpstr>10.3.41</vt:lpstr>
      <vt:lpstr>10.3.42</vt:lpstr>
      <vt:lpstr>10.3.44</vt:lpstr>
      <vt:lpstr>10.3.45</vt:lpstr>
      <vt:lpstr>'10.3.10(b)'!Print_Area</vt:lpstr>
      <vt:lpstr>'10.3.3 '!Print_Area</vt:lpstr>
      <vt:lpstr>'10.3.32'!Print_Area</vt:lpstr>
      <vt:lpstr>'10.3.34(b)'!Print_Area</vt:lpstr>
      <vt:lpstr>'10.3.38'!Print_Area</vt:lpstr>
      <vt:lpstr>'10.3.39'!Print_Area</vt:lpstr>
      <vt:lpstr>'10.3.40'!Print_Area</vt:lpstr>
      <vt:lpstr>'10.3.41'!Print_Area</vt:lpstr>
      <vt:lpstr>'10.3.5'!Print_Area</vt:lpstr>
      <vt:lpstr>'10.3.8'!Print_Area</vt:lpstr>
    </vt:vector>
  </TitlesOfParts>
  <Manager/>
  <Company>EHSSB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EHSSB</dc:creator>
  <cp:keywords/>
  <dc:description/>
  <cp:lastModifiedBy>Hine, Lisa</cp:lastModifiedBy>
  <cp:revision/>
  <dcterms:created xsi:type="dcterms:W3CDTF">2008-03-03T15:14:21Z</dcterms:created>
  <dcterms:modified xsi:type="dcterms:W3CDTF">2024-05-29T09:17:24Z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0x0101002AC841AD0B1CFC49A0FF98B7C5F85F05</vt:lpwstr>
  </property>
</Properties>
</file>