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P:\Public Liaison\FOI\"/>
    </mc:Choice>
  </mc:AlternateContent>
  <bookViews>
    <workbookView xWindow="0" yWindow="0" windowWidth="20490" windowHeight="7320"/>
  </bookViews>
  <sheets>
    <sheet name="Q1" sheetId="6" r:id="rId1"/>
    <sheet name="Q2" sheetId="7" r:id="rId2"/>
    <sheet name="Q3" sheetId="8" r:id="rId3"/>
    <sheet name="Q4" sheetId="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7" l="1"/>
  <c r="D36" i="8" l="1"/>
  <c r="C40" i="7"/>
  <c r="H17" i="7" l="1"/>
  <c r="D30" i="8" l="1"/>
  <c r="G9" i="8"/>
  <c r="C40" i="6"/>
  <c r="C27" i="6"/>
  <c r="H15" i="6"/>
</calcChain>
</file>

<file path=xl/sharedStrings.xml><?xml version="1.0" encoding="utf-8"?>
<sst xmlns="http://schemas.openxmlformats.org/spreadsheetml/2006/main" count="105" uniqueCount="53">
  <si>
    <t>YOUR WORLD RECRUITMENT LIMITED</t>
  </si>
  <si>
    <t>Co Dir Ahps</t>
  </si>
  <si>
    <t>Contracted</t>
  </si>
  <si>
    <t xml:space="preserve">B3 </t>
  </si>
  <si>
    <t xml:space="preserve">B6 </t>
  </si>
  <si>
    <t xml:space="preserve">B5 </t>
  </si>
  <si>
    <t xml:space="preserve">B7 </t>
  </si>
  <si>
    <t>Division Asw &amp; Comm Int Cs</t>
  </si>
  <si>
    <t>Co Dir Mh Services</t>
  </si>
  <si>
    <t>SANCTUARY PERSONNEL LTD</t>
  </si>
  <si>
    <t>Co-Dir Ccs</t>
  </si>
  <si>
    <t>DIRECT MEDICS LIMITED</t>
  </si>
  <si>
    <t>Child Health &amp; Nistar</t>
  </si>
  <si>
    <t xml:space="preserve">B4 </t>
  </si>
  <si>
    <t>MPA RECRUITMENT</t>
  </si>
  <si>
    <t>FIRST CHOICE SELECTION SERVICES</t>
  </si>
  <si>
    <t>RANDSTAD CARE LIMITED</t>
  </si>
  <si>
    <t>HUNTER AHP RESOURCING LTD</t>
  </si>
  <si>
    <t>Off-Contract</t>
  </si>
  <si>
    <t>Tor</t>
  </si>
  <si>
    <t>BOND SEARCH AND SELECTION</t>
  </si>
  <si>
    <t>Co Director - Med Specialties</t>
  </si>
  <si>
    <t>Grand Total</t>
  </si>
  <si>
    <t>Total trust spend with framework agencies for locum AHP/HSS staffing.</t>
  </si>
  <si>
    <t>** Please note journal amounts are not aligned to a supplier and are not included in the tables below</t>
  </si>
  <si>
    <t>Please provide a further breakdown for locum AHP/HSS staffing by:</t>
  </si>
  <si>
    <t>Spend per band</t>
  </si>
  <si>
    <t>Band</t>
  </si>
  <si>
    <t>Totals</t>
  </si>
  <si>
    <t>Spend per specialty</t>
  </si>
  <si>
    <t>Division</t>
  </si>
  <si>
    <t>Division Asc Mhop Psds</t>
  </si>
  <si>
    <t>Spend per agency name</t>
  </si>
  <si>
    <t>Supplier</t>
  </si>
  <si>
    <t>Total trust spend with off-framework agencies for locum AHP/HSS staffing.</t>
  </si>
  <si>
    <t>Total trust spend with the internal trust bank or associated external provider for locum AHP/HSS staffing</t>
  </si>
  <si>
    <t>Spend per grade</t>
  </si>
  <si>
    <t>Spend per internal or associated external provider</t>
  </si>
  <si>
    <t>Co-Dir</t>
  </si>
  <si>
    <t>£</t>
  </si>
  <si>
    <t>Co Director Acctss</t>
  </si>
  <si>
    <t>Co Director Urgent &amp; Emer Care</t>
  </si>
  <si>
    <t>Co-Director Surgery</t>
  </si>
  <si>
    <t>Div Of Cancer &amp; Spec Med</t>
  </si>
  <si>
    <t>Belfast Trust - internal bank office</t>
  </si>
  <si>
    <t>In the period 1st April 2025 to 30th June please provide a breakdown of:</t>
  </si>
  <si>
    <t>Please confirm your allocated budget for agency locum AHP/HSS staffing for the period 1st April 2025 to 30th June</t>
  </si>
  <si>
    <t>Occupational Health</t>
  </si>
  <si>
    <t>Dep Dir Of Nursing</t>
  </si>
  <si>
    <t>Imaging Medical Physics &amp; Op</t>
  </si>
  <si>
    <t>Human Resources</t>
  </si>
  <si>
    <t>£9k</t>
  </si>
  <si>
    <t>*** With effect from the 2nd June, the monitoring of off-contract was changed to the new multidisciplinary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</si>
</sst>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Aptos"/>
    </font>
    <font>
      <sz val="14"/>
      <color rgb="FFFF00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theme="1"/>
      <name val="Aptos"/>
    </font>
    <font>
      <sz val="16"/>
      <color theme="1"/>
      <name val="Aptos"/>
    </font>
    <font>
      <sz val="14"/>
      <color theme="1"/>
      <name val="Aptos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6">
    <border>
      <left/>
      <right/>
      <top/>
      <bottom/>
      <diagonal/>
    </border>
    <border>
      <left/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 style="thin">
        <color theme="4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/>
    <xf numFmtId="0" fontId="5" fillId="2" borderId="2" xfId="0" applyFont="1" applyFill="1" applyBorder="1" applyAlignment="1">
      <alignment horizontal="right"/>
    </xf>
    <xf numFmtId="0" fontId="6" fillId="3" borderId="1" xfId="0" applyFont="1" applyFill="1" applyBorder="1"/>
    <xf numFmtId="164" fontId="5" fillId="2" borderId="3" xfId="0" applyNumberFormat="1" applyFont="1" applyFill="1" applyBorder="1" applyAlignment="1">
      <alignment horizontal="right"/>
    </xf>
    <xf numFmtId="0" fontId="5" fillId="2" borderId="2" xfId="0" applyFont="1" applyFill="1" applyBorder="1"/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left"/>
    </xf>
    <xf numFmtId="164" fontId="7" fillId="4" borderId="5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/>
    <xf numFmtId="0" fontId="12" fillId="3" borderId="0" xfId="0" applyFont="1" applyFill="1"/>
    <xf numFmtId="0" fontId="13" fillId="2" borderId="2" xfId="0" applyFont="1" applyFill="1" applyBorder="1"/>
    <xf numFmtId="0" fontId="13" fillId="2" borderId="2" xfId="0" applyFont="1" applyFill="1" applyBorder="1" applyAlignment="1">
      <alignment horizontal="right"/>
    </xf>
    <xf numFmtId="0" fontId="14" fillId="4" borderId="5" xfId="0" applyFont="1" applyFill="1" applyBorder="1"/>
    <xf numFmtId="0" fontId="13" fillId="2" borderId="3" xfId="0" applyFont="1" applyFill="1" applyBorder="1"/>
    <xf numFmtId="164" fontId="14" fillId="4" borderId="5" xfId="3" applyNumberFormat="1" applyFont="1" applyFill="1" applyBorder="1"/>
    <xf numFmtId="164" fontId="13" fillId="2" borderId="3" xfId="3" applyNumberFormat="1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7" fillId="4" borderId="3" xfId="0" applyFont="1" applyFill="1" applyBorder="1" applyAlignment="1">
      <alignment horizontal="left"/>
    </xf>
    <xf numFmtId="164" fontId="7" fillId="4" borderId="3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NumberFormat="1" applyFont="1" applyFill="1" applyBorder="1"/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5"/>
  <cols>
    <col min="2" max="2" width="43.42578125" bestFit="1" customWidth="1"/>
    <col min="3" max="3" width="14.140625" bestFit="1" customWidth="1"/>
    <col min="4" max="4" width="9.7109375" bestFit="1" customWidth="1"/>
    <col min="5" max="6" width="11" bestFit="1" customWidth="1"/>
    <col min="7" max="7" width="9.7109375" bestFit="1" customWidth="1"/>
    <col min="8" max="8" width="14.140625" bestFit="1" customWidth="1"/>
  </cols>
  <sheetData>
    <row r="1" spans="1:8" ht="18">
      <c r="A1" s="1" t="s">
        <v>45</v>
      </c>
    </row>
    <row r="2" spans="1:8" ht="18">
      <c r="A2" s="2" t="s">
        <v>23</v>
      </c>
    </row>
    <row r="3" spans="1:8" ht="18">
      <c r="A3" s="2"/>
    </row>
    <row r="4" spans="1:8" ht="18">
      <c r="A4" s="3" t="s">
        <v>24</v>
      </c>
    </row>
    <row r="6" spans="1:8" ht="15.75">
      <c r="C6" s="4" t="s">
        <v>22</v>
      </c>
    </row>
    <row r="7" spans="1:8" ht="15.75">
      <c r="B7" s="5" t="s">
        <v>2</v>
      </c>
      <c r="C7" s="6">
        <v>318018.10000000003</v>
      </c>
    </row>
    <row r="10" spans="1:8" ht="18">
      <c r="A10" s="1" t="s">
        <v>25</v>
      </c>
    </row>
    <row r="11" spans="1:8" ht="18">
      <c r="A11" s="1"/>
    </row>
    <row r="12" spans="1:8" ht="18">
      <c r="A12" s="2" t="s">
        <v>26</v>
      </c>
    </row>
    <row r="14" spans="1:8" ht="15.75">
      <c r="B14" s="7" t="s">
        <v>27</v>
      </c>
      <c r="C14" s="4" t="s">
        <v>3</v>
      </c>
      <c r="D14" s="4" t="s">
        <v>13</v>
      </c>
      <c r="E14" s="4" t="s">
        <v>5</v>
      </c>
      <c r="F14" s="4" t="s">
        <v>4</v>
      </c>
      <c r="G14" s="4" t="s">
        <v>6</v>
      </c>
      <c r="H14" s="4" t="s">
        <v>22</v>
      </c>
    </row>
    <row r="15" spans="1:8" ht="15.75">
      <c r="B15" s="8" t="s">
        <v>28</v>
      </c>
      <c r="C15" s="6">
        <v>30165.67</v>
      </c>
      <c r="D15" s="6">
        <v>5883.5500000000011</v>
      </c>
      <c r="E15" s="6">
        <v>77215.480000000025</v>
      </c>
      <c r="F15" s="6">
        <v>169734.85000000003</v>
      </c>
      <c r="G15" s="6">
        <v>35018.549999999981</v>
      </c>
      <c r="H15" s="6">
        <f>SUM(C15:G15)</f>
        <v>318018.10000000003</v>
      </c>
    </row>
    <row r="18" spans="1:7" ht="18">
      <c r="A18" s="2" t="s">
        <v>29</v>
      </c>
    </row>
    <row r="20" spans="1:7" ht="15.75">
      <c r="B20" s="9" t="s">
        <v>30</v>
      </c>
      <c r="C20" s="10" t="s">
        <v>28</v>
      </c>
    </row>
    <row r="21" spans="1:7" ht="15.75">
      <c r="B21" s="11" t="s">
        <v>12</v>
      </c>
      <c r="C21" s="12">
        <v>2038.0600000000002</v>
      </c>
      <c r="F21" s="27"/>
      <c r="G21" s="28"/>
    </row>
    <row r="22" spans="1:7" ht="15.75">
      <c r="B22" s="11" t="s">
        <v>1</v>
      </c>
      <c r="C22" s="12">
        <v>246808.78000000009</v>
      </c>
      <c r="F22" s="27"/>
      <c r="G22" s="28"/>
    </row>
    <row r="23" spans="1:7" ht="15.75">
      <c r="B23" s="11" t="s">
        <v>10</v>
      </c>
      <c r="C23" s="12">
        <v>7351.0400000000009</v>
      </c>
      <c r="F23" s="27"/>
      <c r="G23" s="28"/>
    </row>
    <row r="24" spans="1:7" ht="15.75">
      <c r="B24" s="11" t="s">
        <v>7</v>
      </c>
      <c r="C24" s="12">
        <v>25952.17</v>
      </c>
      <c r="F24" s="27"/>
      <c r="G24" s="28"/>
    </row>
    <row r="25" spans="1:7" ht="15.75">
      <c r="B25" s="11" t="s">
        <v>47</v>
      </c>
      <c r="C25" s="12">
        <v>26703.870000000003</v>
      </c>
    </row>
    <row r="26" spans="1:7" ht="15.75">
      <c r="B26" s="11" t="s">
        <v>19</v>
      </c>
      <c r="C26" s="12">
        <v>9164.18</v>
      </c>
    </row>
    <row r="27" spans="1:7" ht="15.75">
      <c r="B27" s="13" t="s">
        <v>22</v>
      </c>
      <c r="C27" s="6">
        <f>SUM(C21:C26)</f>
        <v>318018.10000000009</v>
      </c>
    </row>
    <row r="30" spans="1:7" ht="18">
      <c r="A30" s="2" t="s">
        <v>32</v>
      </c>
    </row>
    <row r="32" spans="1:7" ht="15.75">
      <c r="B32" s="9" t="s">
        <v>33</v>
      </c>
      <c r="C32" s="10" t="s">
        <v>28</v>
      </c>
    </row>
    <row r="33" spans="2:6" ht="15.75">
      <c r="B33" s="11" t="s">
        <v>20</v>
      </c>
      <c r="C33" s="12">
        <v>5894.72</v>
      </c>
      <c r="E33" s="27"/>
      <c r="F33" s="28"/>
    </row>
    <row r="34" spans="2:6" ht="15.75">
      <c r="B34" s="11" t="s">
        <v>11</v>
      </c>
      <c r="C34" s="12">
        <v>44093.339999999975</v>
      </c>
      <c r="E34" s="27"/>
      <c r="F34" s="28"/>
    </row>
    <row r="35" spans="2:6" ht="15.75">
      <c r="B35" s="11" t="s">
        <v>15</v>
      </c>
      <c r="C35" s="12">
        <v>7728.0700000000015</v>
      </c>
      <c r="E35" s="27"/>
      <c r="F35" s="28"/>
    </row>
    <row r="36" spans="2:6" ht="15.75">
      <c r="B36" s="11" t="s">
        <v>14</v>
      </c>
      <c r="C36" s="12">
        <v>4956.2099999999991</v>
      </c>
      <c r="E36" s="27"/>
      <c r="F36" s="28"/>
    </row>
    <row r="37" spans="2:6" ht="15.75">
      <c r="B37" s="11" t="s">
        <v>16</v>
      </c>
      <c r="C37" s="12">
        <v>35778.420000000013</v>
      </c>
      <c r="E37" s="27"/>
      <c r="F37" s="28"/>
    </row>
    <row r="38" spans="2:6" ht="15.75">
      <c r="B38" s="11" t="s">
        <v>9</v>
      </c>
      <c r="C38" s="12">
        <v>15646.46</v>
      </c>
      <c r="E38" s="27"/>
      <c r="F38" s="28"/>
    </row>
    <row r="39" spans="2:6" ht="15.75">
      <c r="B39" s="11" t="s">
        <v>0</v>
      </c>
      <c r="C39" s="12">
        <v>203920.88</v>
      </c>
      <c r="E39" s="27"/>
      <c r="F39" s="28"/>
    </row>
    <row r="40" spans="2:6" ht="15.75">
      <c r="B40" s="13" t="s">
        <v>22</v>
      </c>
      <c r="C40" s="6">
        <f>SUM(C33:C39)</f>
        <v>318018.09999999998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RowHeight="15"/>
  <cols>
    <col min="2" max="2" width="43.5703125" customWidth="1"/>
    <col min="3" max="5" width="14.140625" bestFit="1" customWidth="1"/>
    <col min="6" max="7" width="9.7109375" bestFit="1" customWidth="1"/>
    <col min="8" max="8" width="14.140625" bestFit="1" customWidth="1"/>
  </cols>
  <sheetData>
    <row r="1" spans="1:8" ht="18">
      <c r="A1" s="1" t="s">
        <v>45</v>
      </c>
    </row>
    <row r="2" spans="1:8" ht="18">
      <c r="A2" s="2" t="s">
        <v>34</v>
      </c>
    </row>
    <row r="3" spans="1:8" ht="18">
      <c r="A3" s="2"/>
    </row>
    <row r="4" spans="1:8" ht="18">
      <c r="A4" s="3" t="s">
        <v>24</v>
      </c>
    </row>
    <row r="5" spans="1:8" ht="18">
      <c r="A5" s="3" t="s">
        <v>52</v>
      </c>
    </row>
    <row r="6" spans="1:8" ht="18">
      <c r="A6" s="3"/>
    </row>
    <row r="7" spans="1:8" ht="18">
      <c r="A7" s="2"/>
    </row>
    <row r="8" spans="1:8" ht="18">
      <c r="A8" s="2"/>
      <c r="C8" s="4" t="s">
        <v>22</v>
      </c>
    </row>
    <row r="9" spans="1:8" ht="18">
      <c r="A9" s="2"/>
      <c r="B9" s="5" t="s">
        <v>18</v>
      </c>
      <c r="C9" s="6">
        <v>145444.59999999998</v>
      </c>
    </row>
    <row r="10" spans="1:8" ht="18">
      <c r="A10" s="2"/>
    </row>
    <row r="11" spans="1:8" ht="18">
      <c r="A11" s="2"/>
    </row>
    <row r="12" spans="1:8" ht="18">
      <c r="A12" s="1" t="s">
        <v>25</v>
      </c>
    </row>
    <row r="13" spans="1:8" ht="18">
      <c r="A13" s="1"/>
    </row>
    <row r="14" spans="1:8" ht="18">
      <c r="A14" s="2" t="s">
        <v>26</v>
      </c>
    </row>
    <row r="15" spans="1:8" ht="18">
      <c r="A15" s="2"/>
    </row>
    <row r="16" spans="1:8" ht="18">
      <c r="A16" s="2"/>
      <c r="B16" s="7" t="s">
        <v>27</v>
      </c>
      <c r="C16" s="4" t="s">
        <v>3</v>
      </c>
      <c r="D16" s="4" t="s">
        <v>13</v>
      </c>
      <c r="E16" s="4" t="s">
        <v>5</v>
      </c>
      <c r="F16" s="4" t="s">
        <v>4</v>
      </c>
      <c r="G16" s="4" t="s">
        <v>6</v>
      </c>
      <c r="H16" s="4" t="s">
        <v>22</v>
      </c>
    </row>
    <row r="17" spans="1:8" ht="18">
      <c r="A17" s="2"/>
      <c r="B17" s="8" t="s">
        <v>28</v>
      </c>
      <c r="C17" s="6">
        <v>12406.420000000002</v>
      </c>
      <c r="D17" s="6">
        <v>3283.54</v>
      </c>
      <c r="E17" s="6">
        <v>46314.77</v>
      </c>
      <c r="F17" s="6">
        <v>69326.619999999981</v>
      </c>
      <c r="G17" s="6">
        <v>14113.250000000002</v>
      </c>
      <c r="H17" s="6">
        <f>SUM(C17:G17)</f>
        <v>145444.59999999998</v>
      </c>
    </row>
    <row r="18" spans="1:8" ht="18">
      <c r="A18" s="2"/>
    </row>
    <row r="19" spans="1:8" ht="18">
      <c r="A19" s="2"/>
    </row>
    <row r="20" spans="1:8" ht="18">
      <c r="A20" s="2" t="s">
        <v>29</v>
      </c>
    </row>
    <row r="21" spans="1:8" ht="18">
      <c r="A21" s="2"/>
    </row>
    <row r="22" spans="1:8" ht="18">
      <c r="A22" s="2"/>
      <c r="B22" s="9" t="s">
        <v>30</v>
      </c>
      <c r="C22" s="10" t="s">
        <v>28</v>
      </c>
      <c r="E22" s="31"/>
      <c r="F22" s="31"/>
      <c r="G22" s="31"/>
      <c r="H22" s="31"/>
    </row>
    <row r="23" spans="1:8" ht="18">
      <c r="A23" s="2"/>
      <c r="B23" s="11" t="s">
        <v>12</v>
      </c>
      <c r="C23" s="12">
        <v>2815.11</v>
      </c>
      <c r="E23" s="32"/>
      <c r="F23" s="33"/>
      <c r="G23" s="31"/>
      <c r="H23" s="31"/>
    </row>
    <row r="24" spans="1:8" ht="18">
      <c r="A24" s="2"/>
      <c r="B24" s="29" t="s">
        <v>1</v>
      </c>
      <c r="C24" s="30">
        <v>98385.860000000044</v>
      </c>
      <c r="E24" s="32"/>
      <c r="F24" s="33"/>
      <c r="G24" s="31"/>
      <c r="H24" s="31"/>
    </row>
    <row r="25" spans="1:8" ht="18">
      <c r="A25" s="2"/>
      <c r="B25" s="29" t="s">
        <v>8</v>
      </c>
      <c r="C25" s="30">
        <v>5715</v>
      </c>
      <c r="E25" s="32"/>
      <c r="F25" s="33"/>
      <c r="G25" s="31"/>
      <c r="H25" s="31"/>
    </row>
    <row r="26" spans="1:8" ht="18">
      <c r="A26" s="2"/>
      <c r="B26" s="29" t="s">
        <v>10</v>
      </c>
      <c r="C26" s="30">
        <v>3430.7799999999997</v>
      </c>
      <c r="E26" s="32"/>
      <c r="F26" s="33"/>
      <c r="G26" s="31"/>
      <c r="H26" s="31"/>
    </row>
    <row r="27" spans="1:8" ht="18">
      <c r="A27" s="2"/>
      <c r="B27" s="29" t="s">
        <v>7</v>
      </c>
      <c r="C27" s="30">
        <v>19308.990000000005</v>
      </c>
      <c r="E27" s="32"/>
      <c r="F27" s="33"/>
      <c r="G27" s="31"/>
      <c r="H27" s="31"/>
    </row>
    <row r="28" spans="1:8" ht="18">
      <c r="A28" s="2"/>
      <c r="B28" s="29" t="s">
        <v>47</v>
      </c>
      <c r="C28" s="30">
        <v>15282.48</v>
      </c>
      <c r="E28" s="32"/>
      <c r="F28" s="33"/>
      <c r="G28" s="31"/>
      <c r="H28" s="31"/>
    </row>
    <row r="29" spans="1:8" ht="18">
      <c r="A29" s="2"/>
      <c r="B29" s="29" t="s">
        <v>19</v>
      </c>
      <c r="C29" s="30">
        <v>506.38</v>
      </c>
      <c r="E29" s="32"/>
      <c r="F29" s="33"/>
      <c r="G29" s="31"/>
      <c r="H29" s="31"/>
    </row>
    <row r="30" spans="1:8" ht="18">
      <c r="A30" s="2"/>
      <c r="B30" s="13" t="s">
        <v>22</v>
      </c>
      <c r="C30" s="6">
        <f>SUM(C23:C29)</f>
        <v>145444.60000000006</v>
      </c>
      <c r="E30" s="34"/>
      <c r="F30" s="35"/>
      <c r="G30" s="31"/>
      <c r="H30" s="31"/>
    </row>
    <row r="31" spans="1:8" ht="18">
      <c r="A31" s="2"/>
      <c r="E31" s="31"/>
      <c r="F31" s="31"/>
      <c r="G31" s="31"/>
      <c r="H31" s="31"/>
    </row>
    <row r="32" spans="1:8" ht="18">
      <c r="A32" s="2"/>
      <c r="E32" s="31"/>
      <c r="F32" s="31"/>
      <c r="G32" s="31"/>
      <c r="H32" s="31"/>
    </row>
    <row r="33" spans="1:3" ht="18">
      <c r="A33" s="2" t="s">
        <v>32</v>
      </c>
    </row>
    <row r="35" spans="1:3" ht="15.75">
      <c r="B35" s="9" t="s">
        <v>33</v>
      </c>
      <c r="C35" s="10" t="s">
        <v>28</v>
      </c>
    </row>
    <row r="36" spans="1:3" ht="15.75">
      <c r="B36" s="11" t="s">
        <v>11</v>
      </c>
      <c r="C36" s="12">
        <v>26274.130000000005</v>
      </c>
    </row>
    <row r="37" spans="1:3" ht="15.75">
      <c r="B37" s="29" t="s">
        <v>17</v>
      </c>
      <c r="C37" s="30">
        <v>5715</v>
      </c>
    </row>
    <row r="38" spans="1:3" ht="15.75">
      <c r="B38" s="29" t="s">
        <v>9</v>
      </c>
      <c r="C38" s="30">
        <v>8677.07</v>
      </c>
    </row>
    <row r="39" spans="1:3" ht="15.75">
      <c r="B39" s="29" t="s">
        <v>0</v>
      </c>
      <c r="C39" s="30">
        <v>104778.40000000001</v>
      </c>
    </row>
    <row r="40" spans="1:3" ht="15.75">
      <c r="B40" s="13" t="s">
        <v>22</v>
      </c>
      <c r="C40" s="6">
        <f>SUM(C36:C39)</f>
        <v>145444.6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/>
  </sheetViews>
  <sheetFormatPr defaultRowHeight="15"/>
  <cols>
    <col min="3" max="3" width="41.28515625" bestFit="1" customWidth="1"/>
    <col min="4" max="4" width="13.140625" bestFit="1" customWidth="1"/>
    <col min="5" max="7" width="9.7109375" bestFit="1" customWidth="1"/>
    <col min="8" max="9" width="14.140625" bestFit="1" customWidth="1"/>
  </cols>
  <sheetData>
    <row r="1" spans="1:9" ht="18">
      <c r="A1" s="1" t="s">
        <v>45</v>
      </c>
    </row>
    <row r="2" spans="1:9" ht="18">
      <c r="A2" s="2" t="s">
        <v>35</v>
      </c>
    </row>
    <row r="3" spans="1:9">
      <c r="A3" s="14"/>
    </row>
    <row r="4" spans="1:9" ht="18">
      <c r="A4" s="17" t="s">
        <v>25</v>
      </c>
    </row>
    <row r="5" spans="1:9" ht="18">
      <c r="A5" s="17"/>
    </row>
    <row r="6" spans="1:9" ht="18">
      <c r="A6" s="18" t="s">
        <v>36</v>
      </c>
    </row>
    <row r="7" spans="1:9" ht="18">
      <c r="A7" s="18"/>
    </row>
    <row r="8" spans="1:9" ht="18">
      <c r="A8" s="18"/>
      <c r="B8" s="7" t="s">
        <v>27</v>
      </c>
      <c r="C8" s="4" t="s">
        <v>3</v>
      </c>
      <c r="D8" s="4" t="s">
        <v>13</v>
      </c>
      <c r="E8" s="4" t="s">
        <v>4</v>
      </c>
      <c r="F8" s="4" t="s">
        <v>6</v>
      </c>
      <c r="G8" s="4" t="s">
        <v>22</v>
      </c>
    </row>
    <row r="9" spans="1:9" ht="18">
      <c r="A9" s="18"/>
      <c r="B9" s="8" t="s">
        <v>28</v>
      </c>
      <c r="C9" s="6">
        <v>13091.77</v>
      </c>
      <c r="D9" s="6">
        <v>36782.75</v>
      </c>
      <c r="E9" s="6">
        <v>19244.059999999998</v>
      </c>
      <c r="F9" s="6">
        <v>16916.62</v>
      </c>
      <c r="G9" s="6">
        <f>SUM(C9:F9)</f>
        <v>86035.199999999997</v>
      </c>
    </row>
    <row r="10" spans="1:9">
      <c r="A10" s="15"/>
    </row>
    <row r="11" spans="1:9">
      <c r="A11" s="15"/>
    </row>
    <row r="12" spans="1:9" ht="18">
      <c r="A12" s="18" t="s">
        <v>29</v>
      </c>
    </row>
    <row r="13" spans="1:9" ht="18">
      <c r="A13" s="18"/>
    </row>
    <row r="14" spans="1:9" ht="18">
      <c r="A14" s="18"/>
      <c r="C14" s="21" t="s">
        <v>38</v>
      </c>
      <c r="D14" s="22" t="s">
        <v>39</v>
      </c>
    </row>
    <row r="15" spans="1:9" ht="18">
      <c r="A15" s="15"/>
      <c r="C15" s="23" t="s">
        <v>12</v>
      </c>
      <c r="D15" s="25">
        <v>50.21</v>
      </c>
      <c r="H15" s="27"/>
      <c r="I15" s="28"/>
    </row>
    <row r="16" spans="1:9" ht="18">
      <c r="A16" s="15"/>
      <c r="C16" s="23" t="s">
        <v>1</v>
      </c>
      <c r="D16" s="25">
        <v>38274.47</v>
      </c>
      <c r="H16" s="27"/>
      <c r="I16" s="28"/>
    </row>
    <row r="17" spans="3:9" ht="18">
      <c r="C17" s="23" t="s">
        <v>8</v>
      </c>
      <c r="D17" s="25">
        <v>11152.87</v>
      </c>
      <c r="H17" s="27"/>
      <c r="I17" s="28"/>
    </row>
    <row r="18" spans="3:9" ht="18">
      <c r="C18" s="23" t="s">
        <v>21</v>
      </c>
      <c r="D18" s="25">
        <v>100.81</v>
      </c>
      <c r="H18" s="27"/>
      <c r="I18" s="28"/>
    </row>
    <row r="19" spans="3:9" ht="18">
      <c r="C19" s="23" t="s">
        <v>40</v>
      </c>
      <c r="D19" s="25">
        <v>-205.27999999999997</v>
      </c>
      <c r="H19" s="27"/>
      <c r="I19" s="28"/>
    </row>
    <row r="20" spans="3:9" ht="18">
      <c r="C20" s="23" t="s">
        <v>41</v>
      </c>
      <c r="D20" s="25">
        <v>25240.6</v>
      </c>
      <c r="H20" s="27"/>
      <c r="I20" s="28"/>
    </row>
    <row r="21" spans="3:9" ht="18">
      <c r="C21" s="23" t="s">
        <v>42</v>
      </c>
      <c r="D21" s="25">
        <v>85.67</v>
      </c>
      <c r="H21" s="27"/>
      <c r="I21" s="28"/>
    </row>
    <row r="22" spans="3:9" ht="18">
      <c r="C22" s="23" t="s">
        <v>48</v>
      </c>
      <c r="D22" s="25">
        <v>134.02999999999975</v>
      </c>
      <c r="H22" s="27"/>
      <c r="I22" s="28"/>
    </row>
    <row r="23" spans="3:9" ht="18">
      <c r="C23" s="23" t="s">
        <v>43</v>
      </c>
      <c r="D23" s="25">
        <v>876.28</v>
      </c>
      <c r="H23" s="27"/>
      <c r="I23" s="28"/>
    </row>
    <row r="24" spans="3:9" ht="18">
      <c r="C24" s="23" t="s">
        <v>31</v>
      </c>
      <c r="D24" s="25">
        <v>8724.7099999999991</v>
      </c>
      <c r="H24" s="27"/>
      <c r="I24" s="28"/>
    </row>
    <row r="25" spans="3:9" ht="18">
      <c r="C25" s="23" t="s">
        <v>7</v>
      </c>
      <c r="D25" s="25">
        <v>2031.9499999999998</v>
      </c>
      <c r="H25" s="27"/>
      <c r="I25" s="28"/>
    </row>
    <row r="26" spans="3:9" ht="18">
      <c r="C26" s="23" t="s">
        <v>49</v>
      </c>
      <c r="D26" s="25">
        <v>5.24</v>
      </c>
      <c r="H26" s="27"/>
      <c r="I26" s="28"/>
    </row>
    <row r="27" spans="3:9" ht="18">
      <c r="C27" s="23" t="s">
        <v>50</v>
      </c>
      <c r="D27" s="25">
        <v>619.38</v>
      </c>
      <c r="H27" s="27"/>
      <c r="I27" s="28"/>
    </row>
    <row r="28" spans="3:9" ht="18">
      <c r="C28" s="23" t="s">
        <v>47</v>
      </c>
      <c r="D28" s="25">
        <v>394.83</v>
      </c>
      <c r="H28" s="27"/>
      <c r="I28" s="28"/>
    </row>
    <row r="29" spans="3:9" ht="18">
      <c r="C29" s="23" t="s">
        <v>19</v>
      </c>
      <c r="D29" s="25">
        <v>-1450.5699999999997</v>
      </c>
      <c r="H29" s="27"/>
      <c r="I29" s="28"/>
    </row>
    <row r="30" spans="3:9" ht="18">
      <c r="C30" s="24"/>
      <c r="D30" s="26">
        <f>SUM(D15:D29)</f>
        <v>86035.200000000012</v>
      </c>
    </row>
    <row r="33" spans="1:4" ht="18">
      <c r="A33" s="18" t="s">
        <v>37</v>
      </c>
    </row>
    <row r="34" spans="1:4" ht="18">
      <c r="A34" s="18"/>
    </row>
    <row r="35" spans="1:4" ht="18">
      <c r="D35" s="22" t="s">
        <v>39</v>
      </c>
    </row>
    <row r="36" spans="1:4" ht="18.75">
      <c r="A36" s="19" t="s">
        <v>44</v>
      </c>
      <c r="D36" s="6">
        <f>+D30</f>
        <v>86035.200000000012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/>
  <sheetData>
    <row r="1" spans="1:1" ht="20.25">
      <c r="A1" s="16" t="s">
        <v>46</v>
      </c>
    </row>
    <row r="3" spans="1:1" ht="23.25">
      <c r="A3" s="2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</vt:lpstr>
      <vt:lpstr>Q2</vt:lpstr>
      <vt:lpstr>Q3</vt:lpstr>
      <vt:lpstr>Q4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Ferris, RobertM</dc:creator>
  <cp:lastModifiedBy>Campbell, Marie</cp:lastModifiedBy>
  <dcterms:created xsi:type="dcterms:W3CDTF">2025-06-13T12:19:56Z</dcterms:created>
  <dcterms:modified xsi:type="dcterms:W3CDTF">2025-07-31T14:52:20Z</dcterms:modified>
</cp:coreProperties>
</file>