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T:\Corporate Communications\Digital\Trust Board Papers 2025\July 2025\"/>
    </mc:Choice>
  </mc:AlternateContent>
  <xr:revisionPtr revIDLastSave="0" documentId="13_ncr:1_{0B5495D8-0B2C-4C65-9116-74557959027E}" xr6:coauthVersionLast="47" xr6:coauthVersionMax="47" xr10:uidLastSave="{00000000-0000-0000-0000-000000000000}"/>
  <bookViews>
    <workbookView xWindow="-120" yWindow="-120" windowWidth="29040" windowHeight="15840" tabRatio="850" firstSheet="18" activeTab="24" xr2:uid="{00000000-000D-0000-FFFF-FFFF00000000}"/>
  </bookViews>
  <sheets>
    <sheet name="10.3.1" sheetId="2" r:id="rId1"/>
    <sheet name="10.3.2" sheetId="47" r:id="rId2"/>
    <sheet name="10.3.3 " sheetId="46" r:id="rId3"/>
    <sheet name="10.3.4" sheetId="28" r:id="rId4"/>
    <sheet name="10.3.5" sheetId="5" r:id="rId5"/>
    <sheet name="10.3.6" sheetId="38" r:id="rId6"/>
    <sheet name="10.3.7" sheetId="11" r:id="rId7"/>
    <sheet name="10.3.8" sheetId="31" r:id="rId8"/>
    <sheet name="10.3.9" sheetId="8" r:id="rId9"/>
    <sheet name="10.3.10(a)" sheetId="39" r:id="rId10"/>
    <sheet name="10.3.10(b)" sheetId="36" r:id="rId11"/>
    <sheet name="10.3.11" sheetId="24" r:id="rId12"/>
    <sheet name="10.3.12" sheetId="19" r:id="rId13"/>
    <sheet name="10.3.13" sheetId="25" r:id="rId14"/>
    <sheet name="10.3.14" sheetId="40" r:id="rId15"/>
    <sheet name="10.3.15" sheetId="41" r:id="rId16"/>
    <sheet name="10.3.16" sheetId="42" r:id="rId17"/>
    <sheet name="10.3.21" sheetId="43" r:id="rId18"/>
    <sheet name="10.3.23" sheetId="44" r:id="rId19"/>
    <sheet name="10.3.24" sheetId="37" r:id="rId20"/>
    <sheet name="10.3.26" sheetId="9" r:id="rId21"/>
    <sheet name="10.3.29" sheetId="18" r:id="rId22"/>
    <sheet name="10.3.32" sheetId="15" r:id="rId23"/>
    <sheet name="10.3.33" sheetId="14" r:id="rId24"/>
    <sheet name="10.3.34(b)" sheetId="33" r:id="rId25"/>
    <sheet name="10.3.35" sheetId="45" r:id="rId26"/>
    <sheet name="10.3.37" sheetId="16" r:id="rId27"/>
    <sheet name="10.3.38" sheetId="26" r:id="rId28"/>
    <sheet name="10.3.39" sheetId="4" r:id="rId29"/>
    <sheet name="10.3.40" sheetId="29" r:id="rId30"/>
    <sheet name="10.3.41" sheetId="27" r:id="rId31"/>
    <sheet name="10.3.42" sheetId="13" r:id="rId32"/>
    <sheet name="10.3.44" sheetId="30" r:id="rId33"/>
    <sheet name="10.3.45" sheetId="34" r:id="rId34"/>
    <sheet name="Sheet1" sheetId="35" state="hidden" r:id="rId35"/>
  </sheets>
  <definedNames>
    <definedName name="_xlnm.Print_Area" localSheetId="10">'10.3.10(b)'!$A$1:$G$63</definedName>
    <definedName name="_xlnm.Print_Area" localSheetId="19">'10.3.24'!$A$1:$I$140</definedName>
    <definedName name="_xlnm.Print_Area" localSheetId="2">'10.3.3 '!$A$1:$O$44</definedName>
    <definedName name="_xlnm.Print_Area" localSheetId="22">'10.3.32'!$A$1:$L$10</definedName>
    <definedName name="_xlnm.Print_Area" localSheetId="24">'10.3.34(b)'!$A$1:$W$176</definedName>
    <definedName name="_xlnm.Print_Area" localSheetId="27">'10.3.38'!$A$1:$G$9</definedName>
    <definedName name="_xlnm.Print_Area" localSheetId="28">'10.3.39'!$A$1:$O$57</definedName>
    <definedName name="_xlnm.Print_Area" localSheetId="29">'10.3.40'!$A$1:$N$47</definedName>
    <definedName name="_xlnm.Print_Area" localSheetId="30">'10.3.41'!$A$1:$P$28</definedName>
    <definedName name="_xlnm.Print_Area" localSheetId="4">'10.3.5'!$A$1:$T$20</definedName>
    <definedName name="_xlnm.Print_Area" localSheetId="7">'10.3.8'!$A$1:$L$38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4" i="5" l="1"/>
  <c r="R14" i="5"/>
  <c r="S14" i="5"/>
  <c r="Q15" i="5"/>
  <c r="R15" i="5"/>
  <c r="S15" i="5"/>
  <c r="Q16" i="5"/>
  <c r="R16" i="5"/>
  <c r="S16" i="5"/>
  <c r="G136" i="37" l="1"/>
  <c r="F136" i="37"/>
  <c r="E136" i="37"/>
  <c r="D136" i="37"/>
  <c r="C136" i="37"/>
  <c r="B136" i="37"/>
  <c r="I135" i="37"/>
  <c r="H135" i="37"/>
  <c r="I134" i="37"/>
  <c r="H134" i="37"/>
  <c r="I133" i="37"/>
  <c r="H133" i="37"/>
  <c r="I132" i="37"/>
  <c r="I136" i="37" s="1"/>
  <c r="H132" i="37"/>
  <c r="H136" i="37" s="1"/>
  <c r="G124" i="37"/>
  <c r="F124" i="37"/>
  <c r="E124" i="37"/>
  <c r="D124" i="37"/>
  <c r="C124" i="37"/>
  <c r="B124" i="37"/>
  <c r="I123" i="37"/>
  <c r="H123" i="37"/>
  <c r="I122" i="37"/>
  <c r="H122" i="37"/>
  <c r="I121" i="37"/>
  <c r="H121" i="37"/>
  <c r="I120" i="37"/>
  <c r="H120" i="37"/>
  <c r="D13" i="11"/>
  <c r="H124" i="37" l="1"/>
  <c r="I124" i="37"/>
  <c r="I171" i="33"/>
  <c r="H169" i="33"/>
  <c r="G169" i="33"/>
  <c r="F169" i="33"/>
  <c r="E169" i="33"/>
  <c r="D169" i="33"/>
  <c r="C169" i="33"/>
  <c r="J168" i="33"/>
  <c r="I168" i="33"/>
  <c r="J167" i="33"/>
  <c r="I167" i="33"/>
  <c r="J166" i="33"/>
  <c r="I166" i="33"/>
  <c r="J165" i="33"/>
  <c r="I165" i="33"/>
  <c r="J164" i="33"/>
  <c r="I164" i="33"/>
  <c r="J163" i="33"/>
  <c r="I163" i="33"/>
  <c r="H155" i="33"/>
  <c r="G155" i="33"/>
  <c r="F155" i="33"/>
  <c r="E155" i="33"/>
  <c r="D155" i="33"/>
  <c r="C155" i="33"/>
  <c r="J154" i="33"/>
  <c r="I154" i="33"/>
  <c r="J153" i="33"/>
  <c r="I153" i="33"/>
  <c r="J152" i="33"/>
  <c r="I152" i="33"/>
  <c r="J151" i="33"/>
  <c r="I151" i="33"/>
  <c r="J150" i="33"/>
  <c r="I150" i="33"/>
  <c r="J149" i="33"/>
  <c r="I149" i="33"/>
  <c r="I143" i="33"/>
  <c r="H141" i="33"/>
  <c r="G141" i="33"/>
  <c r="F141" i="33"/>
  <c r="E141" i="33"/>
  <c r="D141" i="33"/>
  <c r="C141" i="33"/>
  <c r="J140" i="33"/>
  <c r="I140" i="33"/>
  <c r="J139" i="33"/>
  <c r="I139" i="33"/>
  <c r="J138" i="33"/>
  <c r="I138" i="33"/>
  <c r="J137" i="33"/>
  <c r="I137" i="33"/>
  <c r="J136" i="33"/>
  <c r="I136" i="33"/>
  <c r="J135" i="33"/>
  <c r="I135" i="33"/>
  <c r="I129" i="33"/>
  <c r="H127" i="33"/>
  <c r="G127" i="33"/>
  <c r="F127" i="33"/>
  <c r="E127" i="33"/>
  <c r="D127" i="33"/>
  <c r="C127" i="33"/>
  <c r="J126" i="33"/>
  <c r="I126" i="33"/>
  <c r="J125" i="33"/>
  <c r="I125" i="33"/>
  <c r="J124" i="33"/>
  <c r="I124" i="33"/>
  <c r="J123" i="33"/>
  <c r="I123" i="33"/>
  <c r="J122" i="33"/>
  <c r="I122" i="33"/>
  <c r="J121" i="33"/>
  <c r="I121" i="33"/>
  <c r="I115" i="33"/>
  <c r="H113" i="33"/>
  <c r="G113" i="33"/>
  <c r="F113" i="33"/>
  <c r="E113" i="33"/>
  <c r="D113" i="33"/>
  <c r="C113" i="33"/>
  <c r="J112" i="33"/>
  <c r="I112" i="33"/>
  <c r="J111" i="33"/>
  <c r="I111" i="33"/>
  <c r="J110" i="33"/>
  <c r="I110" i="33"/>
  <c r="J109" i="33"/>
  <c r="I109" i="33"/>
  <c r="J108" i="33"/>
  <c r="I108" i="33"/>
  <c r="J107" i="33"/>
  <c r="I107" i="33"/>
  <c r="I101" i="33"/>
  <c r="H99" i="33"/>
  <c r="G99" i="33"/>
  <c r="F99" i="33"/>
  <c r="E99" i="33"/>
  <c r="D99" i="33"/>
  <c r="C99" i="33"/>
  <c r="J98" i="33"/>
  <c r="I98" i="33"/>
  <c r="J97" i="33"/>
  <c r="I97" i="33"/>
  <c r="J96" i="33"/>
  <c r="I96" i="33"/>
  <c r="J95" i="33"/>
  <c r="I95" i="33"/>
  <c r="J94" i="33"/>
  <c r="I94" i="33"/>
  <c r="J93" i="33"/>
  <c r="I93" i="33"/>
  <c r="I87" i="33"/>
  <c r="H85" i="33"/>
  <c r="G85" i="33"/>
  <c r="F85" i="33"/>
  <c r="E85" i="33"/>
  <c r="D85" i="33"/>
  <c r="C85" i="33"/>
  <c r="J84" i="33"/>
  <c r="I84" i="33"/>
  <c r="J83" i="33"/>
  <c r="I83" i="33"/>
  <c r="J82" i="33"/>
  <c r="I82" i="33"/>
  <c r="J81" i="33"/>
  <c r="I81" i="33"/>
  <c r="J80" i="33"/>
  <c r="I80" i="33"/>
  <c r="J79" i="33"/>
  <c r="I79" i="33"/>
  <c r="I73" i="33"/>
  <c r="H71" i="33"/>
  <c r="G71" i="33"/>
  <c r="F71" i="33"/>
  <c r="E71" i="33"/>
  <c r="D71" i="33"/>
  <c r="C71" i="33"/>
  <c r="J70" i="33"/>
  <c r="I70" i="33"/>
  <c r="J69" i="33"/>
  <c r="I69" i="33"/>
  <c r="J68" i="33"/>
  <c r="I68" i="33"/>
  <c r="J67" i="33"/>
  <c r="I67" i="33"/>
  <c r="J66" i="33"/>
  <c r="I66" i="33"/>
  <c r="J65" i="33"/>
  <c r="I65" i="33"/>
  <c r="G112" i="37"/>
  <c r="F112" i="37"/>
  <c r="E112" i="37"/>
  <c r="D112" i="37"/>
  <c r="C112" i="37"/>
  <c r="B112" i="37"/>
  <c r="I111" i="37"/>
  <c r="H111" i="37"/>
  <c r="I110" i="37"/>
  <c r="H110" i="37"/>
  <c r="I109" i="37"/>
  <c r="H109" i="37"/>
  <c r="I108" i="37"/>
  <c r="H108" i="37"/>
  <c r="G100" i="37"/>
  <c r="F100" i="37"/>
  <c r="E100" i="37"/>
  <c r="D100" i="37"/>
  <c r="C100" i="37"/>
  <c r="B100" i="37"/>
  <c r="I99" i="37"/>
  <c r="H99" i="37"/>
  <c r="I98" i="37"/>
  <c r="H98" i="37"/>
  <c r="I97" i="37"/>
  <c r="H97" i="37"/>
  <c r="I96" i="37"/>
  <c r="H96" i="37"/>
  <c r="G88" i="37"/>
  <c r="F88" i="37"/>
  <c r="E88" i="37"/>
  <c r="D88" i="37"/>
  <c r="C88" i="37"/>
  <c r="B88" i="37"/>
  <c r="I87" i="37"/>
  <c r="H87" i="37"/>
  <c r="I86" i="37"/>
  <c r="H86" i="37"/>
  <c r="I85" i="37"/>
  <c r="H85" i="37"/>
  <c r="I84" i="37"/>
  <c r="H84" i="37"/>
  <c r="G76" i="37"/>
  <c r="F76" i="37"/>
  <c r="E76" i="37"/>
  <c r="D76" i="37"/>
  <c r="C76" i="37"/>
  <c r="B76" i="37"/>
  <c r="I75" i="37"/>
  <c r="H75" i="37"/>
  <c r="I74" i="37"/>
  <c r="H74" i="37"/>
  <c r="I73" i="37"/>
  <c r="H73" i="37"/>
  <c r="I72" i="37"/>
  <c r="H72" i="37"/>
  <c r="G64" i="37"/>
  <c r="F64" i="37"/>
  <c r="E64" i="37"/>
  <c r="D64" i="37"/>
  <c r="C64" i="37"/>
  <c r="B64" i="37"/>
  <c r="I63" i="37"/>
  <c r="H63" i="37"/>
  <c r="I62" i="37"/>
  <c r="H62" i="37"/>
  <c r="I61" i="37"/>
  <c r="H61" i="37"/>
  <c r="I60" i="37"/>
  <c r="H60" i="37"/>
  <c r="G52" i="37"/>
  <c r="F52" i="37"/>
  <c r="E52" i="37"/>
  <c r="D52" i="37"/>
  <c r="C52" i="37"/>
  <c r="B52" i="37"/>
  <c r="I51" i="37"/>
  <c r="H51" i="37"/>
  <c r="I50" i="37"/>
  <c r="H50" i="37"/>
  <c r="I49" i="37"/>
  <c r="H49" i="37"/>
  <c r="I48" i="37"/>
  <c r="H48" i="37"/>
  <c r="G40" i="37"/>
  <c r="F40" i="37"/>
  <c r="E40" i="37"/>
  <c r="D40" i="37"/>
  <c r="C40" i="37"/>
  <c r="B40" i="37"/>
  <c r="I39" i="37"/>
  <c r="H39" i="37"/>
  <c r="I38" i="37"/>
  <c r="H38" i="37"/>
  <c r="I37" i="37"/>
  <c r="H37" i="37"/>
  <c r="I36" i="37"/>
  <c r="H36" i="37"/>
  <c r="G29" i="37"/>
  <c r="F29" i="37"/>
  <c r="E29" i="37"/>
  <c r="D29" i="37"/>
  <c r="C29" i="37"/>
  <c r="B29" i="37"/>
  <c r="I28" i="37"/>
  <c r="H28" i="37"/>
  <c r="I27" i="37"/>
  <c r="H27" i="37"/>
  <c r="I26" i="37"/>
  <c r="H26" i="37"/>
  <c r="I25" i="37"/>
  <c r="H25" i="37"/>
  <c r="J169" i="33" l="1"/>
  <c r="I169" i="33"/>
  <c r="J155" i="33"/>
  <c r="I155" i="33"/>
  <c r="J141" i="33"/>
  <c r="I141" i="33"/>
  <c r="J127" i="33"/>
  <c r="I127" i="33"/>
  <c r="J113" i="33"/>
  <c r="I113" i="33"/>
  <c r="J99" i="33"/>
  <c r="I99" i="33"/>
  <c r="J85" i="33"/>
  <c r="I85" i="33"/>
  <c r="J71" i="33"/>
  <c r="I71" i="33"/>
  <c r="I64" i="37"/>
  <c r="H64" i="37"/>
  <c r="I52" i="37"/>
  <c r="H52" i="37"/>
  <c r="H76" i="37"/>
  <c r="H88" i="37"/>
  <c r="I76" i="37"/>
  <c r="I88" i="37"/>
  <c r="H100" i="37"/>
  <c r="I100" i="37"/>
  <c r="H112" i="37"/>
  <c r="I40" i="37"/>
  <c r="I112" i="37"/>
  <c r="H29" i="37"/>
  <c r="I29" i="37"/>
  <c r="H40" i="37"/>
  <c r="N49" i="4"/>
  <c r="M49" i="4"/>
  <c r="N40" i="4"/>
  <c r="M40" i="4"/>
  <c r="O40" i="4" s="1"/>
  <c r="L28" i="2"/>
  <c r="O49" i="4" l="1"/>
  <c r="M49" i="9"/>
  <c r="L49" i="9"/>
  <c r="N49" i="9" s="1"/>
  <c r="M42" i="9"/>
  <c r="L42" i="9"/>
  <c r="N42" i="9" s="1"/>
  <c r="N15" i="46"/>
  <c r="O15" i="46" s="1"/>
  <c r="N27" i="46" l="1"/>
  <c r="L13" i="47" l="1"/>
  <c r="M13" i="47"/>
  <c r="L14" i="47"/>
  <c r="M14" i="47"/>
  <c r="L15" i="47"/>
  <c r="M15" i="47"/>
  <c r="L16" i="47"/>
  <c r="M16" i="47"/>
  <c r="L17" i="47"/>
  <c r="M17" i="47"/>
  <c r="L18" i="47"/>
  <c r="M18" i="47"/>
  <c r="L19" i="47"/>
  <c r="M19" i="47"/>
  <c r="L20" i="47"/>
  <c r="M20" i="47"/>
  <c r="L21" i="47"/>
  <c r="M21" i="47"/>
  <c r="L22" i="47"/>
  <c r="M22" i="47"/>
  <c r="L23" i="47"/>
  <c r="M23" i="47"/>
  <c r="L24" i="47"/>
  <c r="M24" i="47"/>
  <c r="L25" i="47"/>
  <c r="M25" i="47"/>
  <c r="B26" i="47"/>
  <c r="C26" i="47"/>
  <c r="D26" i="47"/>
  <c r="E26" i="47"/>
  <c r="F26" i="47"/>
  <c r="G26" i="47"/>
  <c r="H26" i="47"/>
  <c r="I26" i="47"/>
  <c r="J26" i="47"/>
  <c r="K26" i="47"/>
  <c r="L34" i="47"/>
  <c r="M34" i="47"/>
  <c r="L35" i="47"/>
  <c r="M35" i="47"/>
  <c r="L36" i="47"/>
  <c r="M36" i="47"/>
  <c r="L37" i="47"/>
  <c r="M37" i="47"/>
  <c r="L38" i="47"/>
  <c r="M38" i="47"/>
  <c r="L39" i="47"/>
  <c r="M39" i="47"/>
  <c r="L40" i="47"/>
  <c r="M40" i="47"/>
  <c r="L41" i="47"/>
  <c r="M41" i="47"/>
  <c r="L42" i="47"/>
  <c r="M42" i="47"/>
  <c r="L43" i="47"/>
  <c r="M43" i="47"/>
  <c r="L44" i="47"/>
  <c r="M44" i="47"/>
  <c r="L45" i="47"/>
  <c r="M45" i="47"/>
  <c r="L46" i="47"/>
  <c r="M46" i="47"/>
  <c r="B47" i="47"/>
  <c r="C47" i="47"/>
  <c r="D47" i="47"/>
  <c r="E47" i="47"/>
  <c r="F47" i="47"/>
  <c r="G47" i="47"/>
  <c r="H47" i="47"/>
  <c r="I47" i="47"/>
  <c r="J47" i="47"/>
  <c r="K47" i="47"/>
  <c r="N38" i="47" l="1"/>
  <c r="N46" i="47"/>
  <c r="N45" i="47"/>
  <c r="N44" i="47"/>
  <c r="N43" i="47"/>
  <c r="N42" i="47"/>
  <c r="N41" i="47"/>
  <c r="N40" i="47"/>
  <c r="N39" i="47"/>
  <c r="N37" i="47"/>
  <c r="N36" i="47"/>
  <c r="N35" i="47"/>
  <c r="M47" i="47"/>
  <c r="L47" i="47"/>
  <c r="N34" i="47"/>
  <c r="N21" i="47"/>
  <c r="N25" i="47"/>
  <c r="N24" i="47"/>
  <c r="N23" i="47"/>
  <c r="N22" i="47"/>
  <c r="N20" i="47"/>
  <c r="N19" i="47"/>
  <c r="N18" i="47"/>
  <c r="N17" i="47"/>
  <c r="M26" i="47"/>
  <c r="N15" i="47"/>
  <c r="N14" i="47"/>
  <c r="N13" i="47"/>
  <c r="N16" i="47"/>
  <c r="L26" i="47"/>
  <c r="N47" i="47" l="1"/>
  <c r="N26" i="47"/>
  <c r="M27" i="46" l="1"/>
  <c r="O27" i="46" s="1"/>
  <c r="M13" i="46" l="1"/>
  <c r="N13" i="46"/>
  <c r="M14" i="46"/>
  <c r="N14" i="46"/>
  <c r="M16" i="46"/>
  <c r="N16" i="46"/>
  <c r="M17" i="46"/>
  <c r="N17" i="46"/>
  <c r="C18" i="46"/>
  <c r="D18" i="46"/>
  <c r="E18" i="46"/>
  <c r="F18" i="46"/>
  <c r="G18" i="46"/>
  <c r="H18" i="46"/>
  <c r="I18" i="46"/>
  <c r="J18" i="46"/>
  <c r="K18" i="46"/>
  <c r="L18" i="46"/>
  <c r="M19" i="46"/>
  <c r="N19" i="46"/>
  <c r="M20" i="46"/>
  <c r="N20" i="46"/>
  <c r="M21" i="46"/>
  <c r="N21" i="46"/>
  <c r="M22" i="46"/>
  <c r="N22" i="46"/>
  <c r="M23" i="46"/>
  <c r="N23" i="46"/>
  <c r="C24" i="46"/>
  <c r="D24" i="46"/>
  <c r="E24" i="46"/>
  <c r="F24" i="46"/>
  <c r="G24" i="46"/>
  <c r="H24" i="46"/>
  <c r="I24" i="46"/>
  <c r="J24" i="46"/>
  <c r="K24" i="46"/>
  <c r="L24" i="46"/>
  <c r="M25" i="46"/>
  <c r="N25" i="46"/>
  <c r="M26" i="46"/>
  <c r="N26" i="46"/>
  <c r="M28" i="46"/>
  <c r="N28" i="46"/>
  <c r="M29" i="46"/>
  <c r="N29" i="46"/>
  <c r="M30" i="46"/>
  <c r="N30" i="46"/>
  <c r="M31" i="46"/>
  <c r="N31" i="46"/>
  <c r="N32" i="46"/>
  <c r="O25" i="46" l="1"/>
  <c r="N24" i="46"/>
  <c r="M24" i="46"/>
  <c r="O24" i="46" s="1"/>
  <c r="O22" i="46"/>
  <c r="F33" i="46"/>
  <c r="E33" i="46"/>
  <c r="D33" i="46"/>
  <c r="N18" i="46"/>
  <c r="C33" i="46"/>
  <c r="M18" i="46"/>
  <c r="O18" i="46" s="1"/>
  <c r="O26" i="46"/>
  <c r="L33" i="46"/>
  <c r="K33" i="46"/>
  <c r="J33" i="46"/>
  <c r="O23" i="46"/>
  <c r="I33" i="46"/>
  <c r="H33" i="46"/>
  <c r="G33" i="46"/>
  <c r="O19" i="46"/>
  <c r="O14" i="46"/>
  <c r="O13" i="46"/>
  <c r="N33" i="46"/>
  <c r="O16" i="46"/>
  <c r="O29" i="46"/>
  <c r="O21" i="46"/>
  <c r="O28" i="46"/>
  <c r="O20" i="46"/>
  <c r="O17" i="46"/>
  <c r="O30" i="46"/>
  <c r="O31" i="46"/>
  <c r="M32" i="46"/>
  <c r="M33" i="46"/>
  <c r="E19" i="38"/>
  <c r="C19" i="38"/>
  <c r="B19" i="38"/>
  <c r="D13" i="38"/>
  <c r="O32" i="46" l="1"/>
  <c r="O33" i="46" s="1"/>
  <c r="D19" i="38"/>
  <c r="C35" i="13"/>
  <c r="D35" i="13"/>
  <c r="E35" i="13"/>
  <c r="B35" i="13"/>
  <c r="M24" i="9" l="1"/>
  <c r="L24" i="9"/>
  <c r="N24" i="9" s="1"/>
  <c r="M21" i="9"/>
  <c r="L21" i="9"/>
  <c r="N21" i="9" l="1"/>
  <c r="G16" i="37"/>
  <c r="F16" i="37"/>
  <c r="E16" i="37"/>
  <c r="D16" i="37"/>
  <c r="C16" i="37"/>
  <c r="B16" i="37"/>
  <c r="I15" i="37"/>
  <c r="H15" i="37"/>
  <c r="I14" i="37"/>
  <c r="H14" i="37"/>
  <c r="I13" i="37"/>
  <c r="H13" i="37"/>
  <c r="I12" i="37"/>
  <c r="H12" i="37"/>
  <c r="H16" i="37" l="1"/>
  <c r="I16" i="37"/>
  <c r="I48" i="8"/>
  <c r="H48" i="8"/>
  <c r="G48" i="8"/>
  <c r="F48" i="8"/>
  <c r="E48" i="8"/>
  <c r="D48" i="8"/>
  <c r="C48" i="8"/>
  <c r="B48" i="8"/>
  <c r="K47" i="8"/>
  <c r="J47" i="8"/>
  <c r="K46" i="8"/>
  <c r="J46" i="8"/>
  <c r="K45" i="8"/>
  <c r="J45" i="8"/>
  <c r="K44" i="8"/>
  <c r="J44" i="8"/>
  <c r="J48" i="8" l="1"/>
  <c r="K48" i="8"/>
  <c r="I58" i="33"/>
  <c r="H56" i="33"/>
  <c r="G56" i="33"/>
  <c r="F56" i="33"/>
  <c r="E56" i="33"/>
  <c r="D56" i="33"/>
  <c r="C56" i="33"/>
  <c r="J55" i="33"/>
  <c r="I55" i="33"/>
  <c r="J54" i="33"/>
  <c r="I54" i="33"/>
  <c r="J53" i="33"/>
  <c r="I53" i="33"/>
  <c r="J52" i="33"/>
  <c r="I52" i="33"/>
  <c r="J51" i="33"/>
  <c r="I51" i="33"/>
  <c r="J50" i="33"/>
  <c r="I50" i="33"/>
  <c r="I56" i="33" l="1"/>
  <c r="J56" i="33"/>
  <c r="M18" i="19" l="1"/>
  <c r="L18" i="19"/>
  <c r="N18" i="19" s="1"/>
  <c r="C20" i="19"/>
  <c r="D20" i="19"/>
  <c r="E20" i="19"/>
  <c r="F20" i="19"/>
  <c r="G20" i="19"/>
  <c r="H20" i="19"/>
  <c r="I20" i="19"/>
  <c r="J20" i="19"/>
  <c r="K20" i="19"/>
  <c r="B20" i="19"/>
  <c r="B16" i="30" l="1"/>
  <c r="F34" i="13"/>
  <c r="G34" i="13"/>
  <c r="C13" i="25"/>
  <c r="B13" i="25"/>
  <c r="D12" i="25"/>
  <c r="K17" i="34"/>
  <c r="J17" i="34"/>
  <c r="I17" i="34"/>
  <c r="H17" i="34"/>
  <c r="G17" i="34"/>
  <c r="F17" i="34"/>
  <c r="E17" i="34"/>
  <c r="D17" i="34"/>
  <c r="C17" i="34"/>
  <c r="B17" i="34"/>
  <c r="M16" i="34"/>
  <c r="L16" i="34"/>
  <c r="M15" i="34"/>
  <c r="L15" i="34"/>
  <c r="M14" i="34"/>
  <c r="L14" i="34"/>
  <c r="M13" i="34"/>
  <c r="L13" i="34"/>
  <c r="M17" i="34" l="1"/>
  <c r="H34" i="13"/>
  <c r="L17" i="34"/>
  <c r="G33" i="13"/>
  <c r="G35" i="13" s="1"/>
  <c r="F33" i="13"/>
  <c r="F35" i="13" s="1"/>
  <c r="L15" i="13"/>
  <c r="M15" i="13"/>
  <c r="L16" i="13"/>
  <c r="M16" i="13"/>
  <c r="L17" i="13"/>
  <c r="M17" i="13"/>
  <c r="L18" i="13"/>
  <c r="M18" i="13"/>
  <c r="L19" i="13"/>
  <c r="M19" i="13"/>
  <c r="L20" i="13"/>
  <c r="M20" i="13"/>
  <c r="L21" i="13"/>
  <c r="M21" i="13"/>
  <c r="L22" i="13"/>
  <c r="M22" i="13"/>
  <c r="M13" i="27"/>
  <c r="M14" i="27"/>
  <c r="M15" i="27"/>
  <c r="M16" i="27"/>
  <c r="M17" i="27"/>
  <c r="M18" i="27"/>
  <c r="M19" i="27"/>
  <c r="M20" i="27"/>
  <c r="M21" i="27"/>
  <c r="M22" i="27"/>
  <c r="L14" i="27"/>
  <c r="L15" i="27"/>
  <c r="L16" i="27"/>
  <c r="L17" i="27"/>
  <c r="L18" i="27"/>
  <c r="N18" i="27" s="1"/>
  <c r="L19" i="27"/>
  <c r="N19" i="27" s="1"/>
  <c r="L20" i="27"/>
  <c r="L21" i="27"/>
  <c r="L22" i="27"/>
  <c r="J14" i="8"/>
  <c r="K14" i="8"/>
  <c r="J15" i="8"/>
  <c r="K15" i="8"/>
  <c r="J16" i="8"/>
  <c r="K16" i="8"/>
  <c r="K13" i="8"/>
  <c r="J13" i="8"/>
  <c r="C19" i="9"/>
  <c r="D19" i="9"/>
  <c r="E19" i="9"/>
  <c r="F19" i="9"/>
  <c r="G19" i="9"/>
  <c r="H19" i="9"/>
  <c r="I19" i="9"/>
  <c r="J19" i="9"/>
  <c r="K19" i="9"/>
  <c r="B19" i="9"/>
  <c r="B17" i="8"/>
  <c r="C17" i="8"/>
  <c r="D17" i="8"/>
  <c r="E17" i="8"/>
  <c r="F17" i="8"/>
  <c r="G17" i="8"/>
  <c r="H17" i="8"/>
  <c r="I17" i="8"/>
  <c r="G20" i="33"/>
  <c r="G21" i="33"/>
  <c r="G22" i="33"/>
  <c r="G23" i="33"/>
  <c r="G24" i="33"/>
  <c r="G25" i="33"/>
  <c r="G26" i="33"/>
  <c r="G27" i="33"/>
  <c r="G28" i="33"/>
  <c r="G19" i="33"/>
  <c r="E29" i="33"/>
  <c r="F29" i="33"/>
  <c r="D29" i="33"/>
  <c r="Q13" i="5"/>
  <c r="R13" i="5"/>
  <c r="S13" i="5"/>
  <c r="R12" i="5"/>
  <c r="S12" i="5"/>
  <c r="Q12" i="5"/>
  <c r="N18" i="5"/>
  <c r="O18" i="5"/>
  <c r="P18" i="5"/>
  <c r="C18" i="5"/>
  <c r="D18" i="5"/>
  <c r="E18" i="5"/>
  <c r="F18" i="5"/>
  <c r="G18" i="5"/>
  <c r="H18" i="5"/>
  <c r="I18" i="5"/>
  <c r="J18" i="5"/>
  <c r="K18" i="5"/>
  <c r="L18" i="5"/>
  <c r="M18" i="5"/>
  <c r="B18" i="5"/>
  <c r="D21" i="4"/>
  <c r="E21" i="4"/>
  <c r="F21" i="4"/>
  <c r="G21" i="4"/>
  <c r="H21" i="4"/>
  <c r="I21" i="4"/>
  <c r="J21" i="4"/>
  <c r="K21" i="4"/>
  <c r="L21" i="4"/>
  <c r="C21" i="4"/>
  <c r="M14" i="4"/>
  <c r="N14" i="4"/>
  <c r="M15" i="4"/>
  <c r="N15" i="4"/>
  <c r="M16" i="4"/>
  <c r="N16" i="4"/>
  <c r="N13" i="4"/>
  <c r="D17" i="4"/>
  <c r="E17" i="4"/>
  <c r="F17" i="4"/>
  <c r="G17" i="4"/>
  <c r="H17" i="4"/>
  <c r="I17" i="4"/>
  <c r="J17" i="4"/>
  <c r="K17" i="4"/>
  <c r="L17" i="4"/>
  <c r="C17" i="4"/>
  <c r="L15" i="19"/>
  <c r="M15" i="19"/>
  <c r="L16" i="19"/>
  <c r="M16" i="19"/>
  <c r="L17" i="19"/>
  <c r="M17" i="19"/>
  <c r="L19" i="19"/>
  <c r="M19" i="19"/>
  <c r="M14" i="19"/>
  <c r="C22" i="19"/>
  <c r="D22" i="19"/>
  <c r="E22" i="19"/>
  <c r="F22" i="19"/>
  <c r="G22" i="19"/>
  <c r="H22" i="19"/>
  <c r="I22" i="19"/>
  <c r="J22" i="19"/>
  <c r="K22" i="19"/>
  <c r="B22" i="19"/>
  <c r="L34" i="29"/>
  <c r="M34" i="29"/>
  <c r="L35" i="29"/>
  <c r="M35" i="29"/>
  <c r="M33" i="29"/>
  <c r="M36" i="29" s="1"/>
  <c r="L33" i="29"/>
  <c r="M29" i="18"/>
  <c r="L29" i="18"/>
  <c r="K29" i="18"/>
  <c r="J29" i="18"/>
  <c r="I29" i="18"/>
  <c r="H29" i="18"/>
  <c r="G29" i="18"/>
  <c r="F29" i="18"/>
  <c r="E29" i="18"/>
  <c r="D29" i="18"/>
  <c r="C29" i="18"/>
  <c r="B29" i="18"/>
  <c r="O28" i="18"/>
  <c r="P28" i="18" s="1"/>
  <c r="N28" i="18"/>
  <c r="O27" i="18"/>
  <c r="N27" i="18"/>
  <c r="P27" i="18" s="1"/>
  <c r="O26" i="18"/>
  <c r="N26" i="18"/>
  <c r="E16" i="18"/>
  <c r="D16" i="18"/>
  <c r="O13" i="18"/>
  <c r="O14" i="18"/>
  <c r="O15" i="18"/>
  <c r="N14" i="18"/>
  <c r="N15" i="18"/>
  <c r="N13" i="18"/>
  <c r="L14" i="9"/>
  <c r="M14" i="9"/>
  <c r="L15" i="9"/>
  <c r="M15" i="9"/>
  <c r="L16" i="9"/>
  <c r="M16" i="9"/>
  <c r="L17" i="9"/>
  <c r="M17" i="9"/>
  <c r="L18" i="9"/>
  <c r="M18" i="9"/>
  <c r="M13" i="9"/>
  <c r="L13" i="9"/>
  <c r="L21" i="19"/>
  <c r="M21" i="19"/>
  <c r="L14" i="19"/>
  <c r="D14" i="11"/>
  <c r="D15" i="11"/>
  <c r="D16" i="11"/>
  <c r="D17" i="11"/>
  <c r="D18" i="11"/>
  <c r="D12" i="11"/>
  <c r="C16" i="18"/>
  <c r="F16" i="18"/>
  <c r="G16" i="18"/>
  <c r="H16" i="18"/>
  <c r="I16" i="18"/>
  <c r="J16" i="18"/>
  <c r="K16" i="18"/>
  <c r="L16" i="18"/>
  <c r="M16" i="18"/>
  <c r="B16" i="18"/>
  <c r="D11" i="25"/>
  <c r="D10" i="25"/>
  <c r="C19" i="11"/>
  <c r="E19" i="11"/>
  <c r="B19" i="11"/>
  <c r="M19" i="4"/>
  <c r="N19" i="4"/>
  <c r="M20" i="4"/>
  <c r="N20" i="4"/>
  <c r="N18" i="4"/>
  <c r="M18" i="4"/>
  <c r="M13" i="4"/>
  <c r="C28" i="29"/>
  <c r="D28" i="29"/>
  <c r="E28" i="29"/>
  <c r="F28" i="29"/>
  <c r="G28" i="29"/>
  <c r="H28" i="29"/>
  <c r="I28" i="29"/>
  <c r="J28" i="29"/>
  <c r="K28" i="29"/>
  <c r="B28" i="29"/>
  <c r="M27" i="29"/>
  <c r="L27" i="29"/>
  <c r="M26" i="29"/>
  <c r="L26" i="29"/>
  <c r="M25" i="29"/>
  <c r="L25" i="29"/>
  <c r="M23" i="29"/>
  <c r="L23" i="29"/>
  <c r="M21" i="29"/>
  <c r="L21" i="29"/>
  <c r="M19" i="29"/>
  <c r="L19" i="29"/>
  <c r="M18" i="29"/>
  <c r="L18" i="29"/>
  <c r="M16" i="29"/>
  <c r="L16" i="29"/>
  <c r="M15" i="29"/>
  <c r="L15" i="29"/>
  <c r="M14" i="29"/>
  <c r="L14" i="29"/>
  <c r="M13" i="29"/>
  <c r="L13" i="29"/>
  <c r="C36" i="29"/>
  <c r="D36" i="29"/>
  <c r="E36" i="29"/>
  <c r="F36" i="29"/>
  <c r="G36" i="29"/>
  <c r="H36" i="29"/>
  <c r="I36" i="29"/>
  <c r="J36" i="29"/>
  <c r="K36" i="29"/>
  <c r="B36" i="29"/>
  <c r="K17" i="28"/>
  <c r="J17" i="28"/>
  <c r="I17" i="28"/>
  <c r="H17" i="28"/>
  <c r="G17" i="28"/>
  <c r="F17" i="28"/>
  <c r="E17" i="28"/>
  <c r="D17" i="28"/>
  <c r="C17" i="28"/>
  <c r="B17" i="28"/>
  <c r="M16" i="28"/>
  <c r="L16" i="28"/>
  <c r="M15" i="28"/>
  <c r="L15" i="28"/>
  <c r="M14" i="28"/>
  <c r="L14" i="28"/>
  <c r="M13" i="28"/>
  <c r="L13" i="28"/>
  <c r="N13" i="28" s="1"/>
  <c r="M12" i="28"/>
  <c r="L12" i="28"/>
  <c r="M11" i="28"/>
  <c r="L11" i="28"/>
  <c r="N24" i="4"/>
  <c r="M24" i="4"/>
  <c r="N23" i="4"/>
  <c r="M23" i="4"/>
  <c r="N22" i="4"/>
  <c r="M22" i="4"/>
  <c r="K24" i="13"/>
  <c r="J24" i="13"/>
  <c r="I24" i="13"/>
  <c r="H24" i="13"/>
  <c r="G24" i="13"/>
  <c r="F24" i="13"/>
  <c r="E24" i="13"/>
  <c r="D24" i="13"/>
  <c r="C24" i="13"/>
  <c r="B24" i="13"/>
  <c r="M23" i="13"/>
  <c r="L23" i="13"/>
  <c r="M14" i="13"/>
  <c r="L14" i="13"/>
  <c r="M13" i="13"/>
  <c r="L13" i="13"/>
  <c r="K23" i="27"/>
  <c r="J23" i="27"/>
  <c r="I23" i="27"/>
  <c r="H23" i="27"/>
  <c r="G23" i="27"/>
  <c r="F23" i="27"/>
  <c r="E23" i="27"/>
  <c r="D23" i="27"/>
  <c r="C23" i="27"/>
  <c r="B23" i="27"/>
  <c r="L13" i="27"/>
  <c r="K29" i="2"/>
  <c r="J29" i="2"/>
  <c r="I29" i="2"/>
  <c r="H29" i="2"/>
  <c r="G29" i="2"/>
  <c r="F29" i="2"/>
  <c r="E29" i="2"/>
  <c r="D29" i="2"/>
  <c r="C29" i="2"/>
  <c r="B29" i="2"/>
  <c r="M28" i="2"/>
  <c r="M27" i="2"/>
  <c r="L27" i="2"/>
  <c r="M26" i="2"/>
  <c r="L26" i="2"/>
  <c r="M25" i="2"/>
  <c r="L25" i="2"/>
  <c r="M23" i="2"/>
  <c r="L23" i="2"/>
  <c r="M21" i="2"/>
  <c r="L21" i="2"/>
  <c r="M19" i="2"/>
  <c r="L19" i="2"/>
  <c r="M18" i="2"/>
  <c r="L18" i="2"/>
  <c r="M16" i="2"/>
  <c r="L16" i="2"/>
  <c r="M15" i="2"/>
  <c r="L15" i="2"/>
  <c r="M14" i="2"/>
  <c r="L14" i="2"/>
  <c r="M13" i="2"/>
  <c r="L13" i="2"/>
  <c r="N15" i="29" l="1"/>
  <c r="P14" i="18"/>
  <c r="N33" i="29"/>
  <c r="N22" i="27"/>
  <c r="N20" i="27"/>
  <c r="O24" i="4"/>
  <c r="O16" i="18"/>
  <c r="P26" i="18"/>
  <c r="N21" i="13"/>
  <c r="D19" i="11"/>
  <c r="N17" i="13"/>
  <c r="N15" i="27"/>
  <c r="N14" i="27"/>
  <c r="N25" i="29"/>
  <c r="N21" i="29"/>
  <c r="N18" i="29"/>
  <c r="N13" i="2"/>
  <c r="N23" i="13"/>
  <c r="N19" i="13"/>
  <c r="N15" i="13"/>
  <c r="P29" i="18"/>
  <c r="D13" i="25"/>
  <c r="N16" i="27"/>
  <c r="K25" i="4"/>
  <c r="G25" i="4"/>
  <c r="O23" i="4"/>
  <c r="M21" i="4"/>
  <c r="Q18" i="5"/>
  <c r="N21" i="4"/>
  <c r="C25" i="4"/>
  <c r="I25" i="4"/>
  <c r="E25" i="4"/>
  <c r="J25" i="4"/>
  <c r="N17" i="4"/>
  <c r="O15" i="4"/>
  <c r="F25" i="4"/>
  <c r="S18" i="5"/>
  <c r="N16" i="18"/>
  <c r="J17" i="8"/>
  <c r="N15" i="28"/>
  <c r="M19" i="9"/>
  <c r="N17" i="9"/>
  <c r="N16" i="9"/>
  <c r="N14" i="9"/>
  <c r="N29" i="18"/>
  <c r="N35" i="29"/>
  <c r="K17" i="8"/>
  <c r="N27" i="29"/>
  <c r="L25" i="4"/>
  <c r="H25" i="4"/>
  <c r="D25" i="4"/>
  <c r="R18" i="5"/>
  <c r="N14" i="2"/>
  <c r="N16" i="2"/>
  <c r="N19" i="2"/>
  <c r="N23" i="2"/>
  <c r="N26" i="2"/>
  <c r="N28" i="2"/>
  <c r="N15" i="2"/>
  <c r="N18" i="2"/>
  <c r="N21" i="2"/>
  <c r="N25" i="2"/>
  <c r="N27" i="2"/>
  <c r="L20" i="19"/>
  <c r="N14" i="19"/>
  <c r="L28" i="29"/>
  <c r="N13" i="29"/>
  <c r="O20" i="4"/>
  <c r="N16" i="19"/>
  <c r="L23" i="27"/>
  <c r="N13" i="27"/>
  <c r="M24" i="13"/>
  <c r="M17" i="28"/>
  <c r="M28" i="29"/>
  <c r="O18" i="4"/>
  <c r="P13" i="18"/>
  <c r="N21" i="19"/>
  <c r="N18" i="9"/>
  <c r="N15" i="9"/>
  <c r="P15" i="18"/>
  <c r="N34" i="29"/>
  <c r="O16" i="4"/>
  <c r="O14" i="4"/>
  <c r="G29" i="33"/>
  <c r="M23" i="27"/>
  <c r="N22" i="13"/>
  <c r="N20" i="13"/>
  <c r="N18" i="13"/>
  <c r="N16" i="13"/>
  <c r="H33" i="13"/>
  <c r="H35" i="13" s="1"/>
  <c r="L24" i="13"/>
  <c r="N13" i="13"/>
  <c r="L17" i="28"/>
  <c r="N11" i="28"/>
  <c r="M17" i="4"/>
  <c r="O13" i="4"/>
  <c r="O19" i="4"/>
  <c r="N19" i="19"/>
  <c r="M29" i="2"/>
  <c r="N14" i="13"/>
  <c r="O22" i="4"/>
  <c r="N12" i="28"/>
  <c r="N14" i="28"/>
  <c r="N16" i="28"/>
  <c r="L36" i="29"/>
  <c r="N36" i="29" s="1"/>
  <c r="N14" i="29"/>
  <c r="N16" i="29"/>
  <c r="N19" i="29"/>
  <c r="N23" i="29"/>
  <c r="N26" i="29"/>
  <c r="O29" i="18"/>
  <c r="M20" i="19"/>
  <c r="M22" i="19" s="1"/>
  <c r="N17" i="19"/>
  <c r="N15" i="19"/>
  <c r="N21" i="27"/>
  <c r="N17" i="27"/>
  <c r="L19" i="9"/>
  <c r="N13" i="9"/>
  <c r="L29" i="2"/>
  <c r="N25" i="4" l="1"/>
  <c r="P16" i="18"/>
  <c r="N24" i="13"/>
  <c r="M25" i="4"/>
  <c r="O25" i="4" s="1"/>
  <c r="O17" i="4"/>
  <c r="N19" i="9"/>
  <c r="N29" i="2"/>
  <c r="O21" i="4"/>
  <c r="N28" i="29"/>
  <c r="N17" i="28"/>
  <c r="N23" i="27"/>
  <c r="L22" i="19"/>
  <c r="N20" i="19"/>
  <c r="N22" i="19" s="1"/>
</calcChain>
</file>

<file path=xl/sharedStrings.xml><?xml version="1.0" encoding="utf-8"?>
<sst xmlns="http://schemas.openxmlformats.org/spreadsheetml/2006/main" count="1652" uniqueCount="568">
  <si>
    <t>HSCB Delegated Statutory Functions/Corporate Parenting Returns</t>
  </si>
  <si>
    <t>Looked After Children</t>
  </si>
  <si>
    <t>Report Title:  Looked After Children By Legal Status</t>
  </si>
  <si>
    <t>Period Ended:</t>
  </si>
  <si>
    <t>Table Number 10.3.1</t>
  </si>
  <si>
    <t>Trust:</t>
  </si>
  <si>
    <t xml:space="preserve">10.3.1 Current legal status for all Looked After Children at 31st March of the reporting year </t>
  </si>
  <si>
    <t xml:space="preserve">(excluding any who are Looked After on that day only by virtue of a short break arrangement) </t>
  </si>
  <si>
    <t>&lt;1</t>
  </si>
  <si>
    <t>1-4</t>
  </si>
  <si>
    <t>5-11</t>
  </si>
  <si>
    <t>12-15</t>
  </si>
  <si>
    <t>16+</t>
  </si>
  <si>
    <t>Total</t>
  </si>
  <si>
    <t>Legal status</t>
  </si>
  <si>
    <t>M</t>
  </si>
  <si>
    <t>F</t>
  </si>
  <si>
    <t>Art   21(1)           Accommodated &lt;16</t>
  </si>
  <si>
    <t>Art. 21(3)            Accommodated 16+</t>
  </si>
  <si>
    <t>Art. 21(4)            Accommodated</t>
  </si>
  <si>
    <t>Art. 21(5)            Accommodated 16+ &lt;21</t>
  </si>
  <si>
    <t>Art. 44 (5)           Secure</t>
  </si>
  <si>
    <t>Art. 44 (6)           Interim Secure</t>
  </si>
  <si>
    <t>Art. 50 (1) (a)     Care Order</t>
  </si>
  <si>
    <t>Art. 57 (1)          Interim CO</t>
  </si>
  <si>
    <t>Deemed Care Order</t>
  </si>
  <si>
    <t>Emergency Protection Order Art. 63</t>
  </si>
  <si>
    <t>Art. 23(2)  Accommodated</t>
  </si>
  <si>
    <t xml:space="preserve">Other   </t>
  </si>
  <si>
    <t>TOTAL</t>
  </si>
  <si>
    <t>Age and Gender of of Looked After Children should match age breakdowns in tables:</t>
  </si>
  <si>
    <t>10.3.2</t>
  </si>
  <si>
    <t>10.3.3</t>
  </si>
  <si>
    <t>10.3.12</t>
  </si>
  <si>
    <t>10.3.26</t>
  </si>
  <si>
    <t>Report Title:  Looked After Children By Ethnicity and Religion</t>
  </si>
  <si>
    <t>Table Number 10.3.2</t>
  </si>
  <si>
    <t>Looked After Children at 31st March 2025 by Ethnicity</t>
  </si>
  <si>
    <t>Ethnicity</t>
  </si>
  <si>
    <t xml:space="preserve"> 5 - 11</t>
  </si>
  <si>
    <t>White</t>
  </si>
  <si>
    <t>Chinese</t>
  </si>
  <si>
    <t>Irish Traveller</t>
  </si>
  <si>
    <t>Roma Traveller</t>
  </si>
  <si>
    <t>Indian</t>
  </si>
  <si>
    <t>Pakistani</t>
  </si>
  <si>
    <t>Bangladeshi</t>
  </si>
  <si>
    <t>Black Caribbean</t>
  </si>
  <si>
    <t>Black African</t>
  </si>
  <si>
    <t>Black Other</t>
  </si>
  <si>
    <t>Mixed Ethnic Group</t>
  </si>
  <si>
    <t>Any Other Ethnic Group</t>
  </si>
  <si>
    <t>Not Stated</t>
  </si>
  <si>
    <t>Looked After Children at 31st March 2025 by Religion</t>
  </si>
  <si>
    <t>Religion</t>
  </si>
  <si>
    <t>Roman Catholic</t>
  </si>
  <si>
    <t>Presbyterian</t>
  </si>
  <si>
    <t>Church of Ireland</t>
  </si>
  <si>
    <t>Church of England</t>
  </si>
  <si>
    <t>Methodist</t>
  </si>
  <si>
    <t>Other Christian</t>
  </si>
  <si>
    <t>Jewish</t>
  </si>
  <si>
    <t>Muslim</t>
  </si>
  <si>
    <t>Other</t>
  </si>
  <si>
    <t>Not Known</t>
  </si>
  <si>
    <t>Not Completed</t>
  </si>
  <si>
    <t>None</t>
  </si>
  <si>
    <t>Refused</t>
  </si>
  <si>
    <t>Note: Please ensure totals agree with those at 10.3.1</t>
  </si>
  <si>
    <t>Report Title:  Looked After Children By Placement Type</t>
  </si>
  <si>
    <t>31st March 2025</t>
  </si>
  <si>
    <t>Table Number 10.3.3</t>
  </si>
  <si>
    <t>Placement of Looked After Children at 31st March 2025</t>
  </si>
  <si>
    <t>All Looked After Children</t>
  </si>
  <si>
    <r>
      <t>Residentia</t>
    </r>
    <r>
      <rPr>
        <sz val="14"/>
        <rFont val="Arial"/>
        <family val="2"/>
      </rPr>
      <t>l</t>
    </r>
  </si>
  <si>
    <t>Statutory*</t>
  </si>
  <si>
    <t>Voluntary</t>
  </si>
  <si>
    <t>Private</t>
  </si>
  <si>
    <t>ECR</t>
  </si>
  <si>
    <t>Secure</t>
  </si>
  <si>
    <t xml:space="preserve"> Residential Total</t>
  </si>
  <si>
    <t>Fostering</t>
  </si>
  <si>
    <r>
      <t>Foster Carers excluding relatives [</t>
    </r>
    <r>
      <rPr>
        <b/>
        <sz val="12"/>
        <rFont val="Arial"/>
        <family val="2"/>
      </rPr>
      <t>Stranger</t>
    </r>
    <r>
      <rPr>
        <sz val="12"/>
        <rFont val="Arial"/>
        <family val="2"/>
      </rPr>
      <t>]</t>
    </r>
  </si>
  <si>
    <t>Kinship Care</t>
  </si>
  <si>
    <r>
      <rPr>
        <b/>
        <sz val="12"/>
        <color theme="1"/>
        <rFont val="Arial"/>
        <family val="2"/>
      </rPr>
      <t>Kinship</t>
    </r>
    <r>
      <rPr>
        <sz val="12"/>
        <color theme="1"/>
        <rFont val="Arial"/>
        <family val="2"/>
      </rPr>
      <t xml:space="preserve"> Care In Kinship Placement less than 12 weeks</t>
    </r>
  </si>
  <si>
    <t>Kinship Care (Friends/relatives)</t>
  </si>
  <si>
    <t>Unregulated (In Placement &gt;12 weeks and not yet approved)</t>
  </si>
  <si>
    <t>Independent Providers</t>
  </si>
  <si>
    <t xml:space="preserve">Fostering Total </t>
  </si>
  <si>
    <t>Placed at Home with Parents</t>
  </si>
  <si>
    <r>
      <t>Placed for Adoption</t>
    </r>
    <r>
      <rPr>
        <b/>
        <i/>
        <sz val="10"/>
        <color theme="1"/>
        <rFont val="Arial"/>
        <family val="2"/>
      </rPr>
      <t xml:space="preserve"> (LAC Children, with a Care Order, placed with Adoptive Parents)</t>
    </r>
  </si>
  <si>
    <t>Other Placements</t>
  </si>
  <si>
    <t>Jointly Supported Accommodation Projects</t>
  </si>
  <si>
    <t>Juvenile Justice Centre</t>
  </si>
  <si>
    <t>Supported Lodgings</t>
  </si>
  <si>
    <t>Tenancy Arrangement</t>
  </si>
  <si>
    <t>Unregulated Be-Spoke Arrangement</t>
  </si>
  <si>
    <t xml:space="preserve">Overall TOTAL     </t>
  </si>
  <si>
    <t xml:space="preserve"> Note: Age is at 31st March 2025</t>
  </si>
  <si>
    <t>Note: Please ensure totals agree with those at 10.3.1, 10.3.2</t>
  </si>
  <si>
    <t>Ensure that the Totals for Secure match those at 10.3.37 Cell C12</t>
  </si>
  <si>
    <t>For Kinship assessments please report the number of Stage 1 and Stage 2 assessments completed at period end</t>
  </si>
  <si>
    <t>Note: Secure figure above may not match 10.3.37 data from Lakewood as Lakewood may hold a bed for a child which has been moved to Woodlands for a short period.</t>
  </si>
  <si>
    <t>Trusts should ensure there is no duplication e.g where a child is in secure accommodation at end date and you are also holding a residential place.</t>
  </si>
  <si>
    <t>Report Title:  Looked After Children By Age and Length of Time Looked After</t>
  </si>
  <si>
    <t>Table Number 10.3.4</t>
  </si>
  <si>
    <t>Age bands and length of time looked after for all Looked After Children at period end</t>
  </si>
  <si>
    <t>Length of time Looked After at period end</t>
  </si>
  <si>
    <t>&lt; 3 months</t>
  </si>
  <si>
    <t>3 months to &lt; 1year</t>
  </si>
  <si>
    <t>1 year &lt; 3 years</t>
  </si>
  <si>
    <t>3 years &lt; 5years</t>
  </si>
  <si>
    <t>5years &lt; 10 years</t>
  </si>
  <si>
    <t>10+ years</t>
  </si>
  <si>
    <t>Note: Age at period end</t>
  </si>
  <si>
    <t>Note: Please ensure totals agree with those at 10.3.1, 10.3.2, 10.3.3</t>
  </si>
  <si>
    <t>Report Title:  Respite</t>
  </si>
  <si>
    <t>Period:</t>
  </si>
  <si>
    <t>1.10.24 - 31.3.25</t>
  </si>
  <si>
    <t>Table Number 10.3.5</t>
  </si>
  <si>
    <t>Number of children provided with a short break during the period 1.10.24 - 31.3.25 who became Looked After by virtue of the short break arrangement.</t>
  </si>
  <si>
    <t>Name of Unit</t>
  </si>
  <si>
    <t>Children/Young People</t>
  </si>
  <si>
    <t>No. of Children</t>
  </si>
  <si>
    <t>Events / Episodes</t>
  </si>
  <si>
    <t>Total Over night</t>
  </si>
  <si>
    <t>No. of Ch/YP</t>
  </si>
  <si>
    <t xml:space="preserve">Total Over night </t>
  </si>
  <si>
    <t>Events/ Episodes</t>
  </si>
  <si>
    <t>Foster Carers</t>
  </si>
  <si>
    <t>Forest Lodge</t>
  </si>
  <si>
    <t>Lindsay House</t>
  </si>
  <si>
    <t>Willow Lodge</t>
  </si>
  <si>
    <t>Barnardo's Whistlestop</t>
  </si>
  <si>
    <t xml:space="preserve"> </t>
  </si>
  <si>
    <t>Note: Information on respite should be provided for those children who received from both Foster Carers and Units.</t>
  </si>
  <si>
    <t>Report Title:  Children/Young People Placed in a Hospital</t>
  </si>
  <si>
    <t>Period :</t>
  </si>
  <si>
    <t xml:space="preserve"> 1.10.24 - 31.3.25</t>
  </si>
  <si>
    <t>Table Number 10.3.6</t>
  </si>
  <si>
    <r>
      <t xml:space="preserve">Children/Young People  Accommodated for </t>
    </r>
    <r>
      <rPr>
        <sz val="11"/>
        <color rgb="FFFF0000"/>
        <rFont val="Arial"/>
        <family val="2"/>
      </rPr>
      <t>3 months or more</t>
    </r>
    <r>
      <rPr>
        <sz val="11"/>
        <rFont val="Arial"/>
        <family val="2"/>
      </rPr>
      <t xml:space="preserve"> in a Hospital During the period</t>
    </r>
  </si>
  <si>
    <t>Facility Name</t>
  </si>
  <si>
    <t>Age at Placement</t>
  </si>
  <si>
    <t>Number Resident at Period End</t>
  </si>
  <si>
    <t xml:space="preserve">   Under 16</t>
  </si>
  <si>
    <t xml:space="preserve">       16+</t>
  </si>
  <si>
    <t>Iveagh Centre</t>
  </si>
  <si>
    <t>Beechcroft CAMHS</t>
  </si>
  <si>
    <t>Note: this does not apply to hostels or other accommodation which falls with the unregulated placement notifications criteria and which is noted elsewhere in this report</t>
  </si>
  <si>
    <t>Report Title:  Children/Young People Placed in Adult Facilities</t>
  </si>
  <si>
    <t>Table Number 10.3.7</t>
  </si>
  <si>
    <r>
      <t xml:space="preserve">Children/Young People  Accommodated for </t>
    </r>
    <r>
      <rPr>
        <sz val="11"/>
        <color rgb="FFFF0000"/>
        <rFont val="Arial"/>
        <family val="2"/>
      </rPr>
      <t>3 months or more</t>
    </r>
    <r>
      <rPr>
        <sz val="11"/>
        <rFont val="Arial"/>
        <family val="2"/>
      </rPr>
      <t xml:space="preserve"> in Adult Facilities During the period</t>
    </r>
  </si>
  <si>
    <t>Report Title:  Facilities for Looked After Children</t>
  </si>
  <si>
    <t>Table Number 10.3.8</t>
  </si>
  <si>
    <t xml:space="preserve">(a) What facilities – statutory, voluntary and private are available to care for  Looked After Children </t>
  </si>
  <si>
    <t>Name of Residential Unit</t>
  </si>
  <si>
    <t>Statutory</t>
  </si>
  <si>
    <t>No of Beds</t>
  </si>
  <si>
    <t>No of Beds available to Trust</t>
  </si>
  <si>
    <t>Trust % occupancy 1.10.24-31.3.25</t>
  </si>
  <si>
    <t>No of Respite beds</t>
  </si>
  <si>
    <t>Respite % occupancy</t>
  </si>
  <si>
    <t>444 Antrim Rd CH</t>
  </si>
  <si>
    <t>X</t>
  </si>
  <si>
    <t>Aisling 57a College Park Avenue</t>
  </si>
  <si>
    <t>Aran House</t>
  </si>
  <si>
    <t>Fortwilliam Park</t>
  </si>
  <si>
    <t xml:space="preserve">Glandore Avenue </t>
  </si>
  <si>
    <t xml:space="preserve">Mertoun House </t>
  </si>
  <si>
    <t xml:space="preserve">North Road Children's </t>
  </si>
  <si>
    <t xml:space="preserve">Osborne House </t>
  </si>
  <si>
    <t xml:space="preserve">Slemish House </t>
  </si>
  <si>
    <t>Somerton</t>
  </si>
  <si>
    <t>Facilities providing Short Breaks for Children with a Disability</t>
  </si>
  <si>
    <t>Barnardos</t>
  </si>
  <si>
    <t>(b) Foster Care</t>
  </si>
  <si>
    <t>Number of Foster Carers</t>
  </si>
  <si>
    <t>Number of Approved Places Offered</t>
  </si>
  <si>
    <t>Notes:</t>
  </si>
  <si>
    <t>% Occupancy = Total occupied bed days as a percentage of the  Number of beds x number of days in period.</t>
  </si>
  <si>
    <t>Occupied means the bed is not available for allocation to another Looked After Child</t>
  </si>
  <si>
    <t>Respite beds are those 'solely' identified for this purpose.</t>
  </si>
  <si>
    <t>Report Title:  Placement Moves of Looked After Children</t>
  </si>
  <si>
    <t>Table Number 10.3.9</t>
  </si>
  <si>
    <t xml:space="preserve">Number, Age and Gender of each LAC who experienced placement moves in the period. </t>
  </si>
  <si>
    <t>Placement changes</t>
  </si>
  <si>
    <t>0-4</t>
  </si>
  <si>
    <t>Number who moved once</t>
  </si>
  <si>
    <t>Number who moved twice</t>
  </si>
  <si>
    <t>Number who moved 3 times</t>
  </si>
  <si>
    <t>Number who moved 4 times or more</t>
  </si>
  <si>
    <t xml:space="preserve">Provide an explanation of actions taken to reduce placement moves during the period.
The number of placement moves has reduced by 7 children over the reporting period, however the number of children who have moved 3 or more times has increased by 6 (n=28), due to the ongoing challenges experienced with placement availability, which is reflective of the increase in the Looked After Children population.  
The service continues to take proactive and collaborative actions across our placements and field social work services aimed at reducing the need for placement moves. 
Actions to mitigate against moves include:
• The fostering leadership group convenes twice weekly (minimum) placement meetings, monthly duty meetings and long-term match reviews to ensure appropriate placements are made to meet the individual needs of Looked after Children; matched with the skill base of foster carers, to avoid and minimise placement moves when Looked after Children are being matched for placements. These review meetings also take cognisance of Looked after Children placed within independent fostering agencies to avoid “drift” in care planning of children placed outside of Trust placements. 
• Fostering and Adoption Principal Social Work staff meet regularly to review children aged 0-5 years in foster care, to again prevent drift where possible and promote timely moves for children who should ideally not be in a foster placement, to achieve permanence as quickly as possible.
• Bi-monthly review meetings are also held with independent fostering agencies to ensure the needs of children placed with these agencies are being met appropriately within these placements; that disruptions are managed well and in a timely fashion, to ensure contingency planning and endeavor to mitigate unnecessary placement moves for children.  
• ‘Placement under Pressure’ and Placement Support meetings are convened across fostering and field social work teams to support children and carers, to try and prevent placement disruption where possible.  There is established escalation processes to Children Service Manager’s via the monthly placement oversight group, which focus on unstable placements.  This oversight group to reviews and identifies supports to mitigate placement breakdown were possible. Outside of these forums emergency escalations meetings are convened when necessary.  
• The Fostering service has increased the use of evening and weekend childminding services within fostering services to improve placement stability.
• The Fostering service has also utilities vacancy funding to temporary recruit band 4 social work assistance to provide support to placements in the absence of an allocated social worker, to support placement stability
</t>
  </si>
  <si>
    <t>Count all moves i.e. as per COR12 report.</t>
  </si>
  <si>
    <t>Age is at period end date</t>
  </si>
  <si>
    <t>Source: COR12, Soscare</t>
  </si>
  <si>
    <t>(b) Placment Moves for Looked After Children0 (excluding regular respite with same carer (Planned Respite)</t>
  </si>
  <si>
    <t>??</t>
  </si>
  <si>
    <t xml:space="preserve">NOTE: </t>
  </si>
  <si>
    <t>COR 12 - This report is with BSO for Amendment to ensure that it does not include children admitted for Short Break Purposes</t>
  </si>
  <si>
    <t>COR provides data on all placement moves</t>
  </si>
  <si>
    <t>Cor12(i) - Will also be amended to ensure that it does not include children admitted for Short Break Purposes</t>
  </si>
  <si>
    <t>COR12(i) provides data on placement moves excluding moves for the purposes of short breaks</t>
  </si>
  <si>
    <t>This will be completed for 1 April 2015 onwards</t>
  </si>
  <si>
    <t>Report Title:  Looked After Children awaiting Assessment or Treatment with Child and Adolescent Mental Health Services</t>
  </si>
  <si>
    <t>Table Number 10.3.10(a)</t>
  </si>
  <si>
    <t>How many Looked After Children are awaiting assessment or treatment with Child and Adolescent Mental Health Services at period end</t>
  </si>
  <si>
    <t xml:space="preserve">Report Title:  Therapeutic Services for Looked After Children </t>
  </si>
  <si>
    <t>Table Number 10.3.10(b)</t>
  </si>
  <si>
    <t>10.3.10 (b) Therapeutic Services for Looked After Children and Adopted Children</t>
  </si>
  <si>
    <t>Referrals</t>
  </si>
  <si>
    <t>Foster Care (non kin/traditional)</t>
  </si>
  <si>
    <t>Kinship Foster Care</t>
  </si>
  <si>
    <t>Residential Care</t>
  </si>
  <si>
    <t>Young People Exiting Care</t>
  </si>
  <si>
    <t>Post Adoption Support</t>
  </si>
  <si>
    <t>Total Number of Referrals received this period</t>
  </si>
  <si>
    <t>Source of these referrals received from</t>
  </si>
  <si>
    <t>Child's Social Worker</t>
  </si>
  <si>
    <t>Carer's Social Worker</t>
  </si>
  <si>
    <t>Adoptive parents</t>
  </si>
  <si>
    <t>CAMHS</t>
  </si>
  <si>
    <t>DAMS</t>
  </si>
  <si>
    <t>FACTSNI</t>
  </si>
  <si>
    <t>Number of Referrals Accepted</t>
  </si>
  <si>
    <t>Number of Referrals deemed inappropriate</t>
  </si>
  <si>
    <t>Number of referrals signposted to another service</t>
  </si>
  <si>
    <t>Adult Psychiatry</t>
  </si>
  <si>
    <t>Adult Psychology Service</t>
  </si>
  <si>
    <t>Other Post Adoption Service</t>
  </si>
  <si>
    <t>Children engaged with the Service by substantive placement</t>
  </si>
  <si>
    <t>Number of children engaged with the Service at period start date</t>
  </si>
  <si>
    <t>Number of children seen on a once off basis during the period</t>
  </si>
  <si>
    <t>Number of children discharged from Service during the period</t>
  </si>
  <si>
    <t xml:space="preserve">Number of children transferred to another Service during the period: </t>
  </si>
  <si>
    <r>
      <t>·</t>
    </r>
    <r>
      <rPr>
        <sz val="12"/>
        <rFont val="Times New Roman"/>
        <family val="1"/>
      </rPr>
      <t xml:space="preserve">         </t>
    </r>
    <r>
      <rPr>
        <sz val="12"/>
        <rFont val="Arial"/>
        <family val="2"/>
      </rPr>
      <t>CAMHS</t>
    </r>
  </si>
  <si>
    <r>
      <t>·</t>
    </r>
    <r>
      <rPr>
        <sz val="12"/>
        <rFont val="Times New Roman"/>
        <family val="1"/>
      </rPr>
      <t xml:space="preserve">         </t>
    </r>
    <r>
      <rPr>
        <sz val="12"/>
        <rFont val="Arial"/>
        <family val="2"/>
      </rPr>
      <t>DAMS</t>
    </r>
  </si>
  <si>
    <r>
      <t>·</t>
    </r>
    <r>
      <rPr>
        <sz val="12"/>
        <rFont val="Times New Roman"/>
        <family val="1"/>
      </rPr>
      <t xml:space="preserve">         </t>
    </r>
    <r>
      <rPr>
        <sz val="12"/>
        <rFont val="Arial"/>
        <family val="2"/>
      </rPr>
      <t>Adult Psychiatry</t>
    </r>
  </si>
  <si>
    <r>
      <t>·</t>
    </r>
    <r>
      <rPr>
        <sz val="12"/>
        <rFont val="Times New Roman"/>
        <family val="1"/>
      </rPr>
      <t xml:space="preserve">         </t>
    </r>
    <r>
      <rPr>
        <sz val="12"/>
        <rFont val="Arial"/>
        <family val="2"/>
      </rPr>
      <t>Adult Psychology Services</t>
    </r>
  </si>
  <si>
    <r>
      <t>·</t>
    </r>
    <r>
      <rPr>
        <sz val="12"/>
        <rFont val="Times New Roman"/>
        <family val="1"/>
      </rPr>
      <t xml:space="preserve">         </t>
    </r>
    <r>
      <rPr>
        <sz val="12"/>
        <rFont val="Arial"/>
        <family val="2"/>
      </rPr>
      <t>Other Post Adoption Service</t>
    </r>
  </si>
  <si>
    <r>
      <t>·</t>
    </r>
    <r>
      <rPr>
        <sz val="12"/>
        <rFont val="Times New Roman"/>
        <family val="1"/>
      </rPr>
      <t xml:space="preserve">         </t>
    </r>
    <r>
      <rPr>
        <sz val="12"/>
        <rFont val="Arial"/>
        <family val="2"/>
      </rPr>
      <t xml:space="preserve">Other  </t>
    </r>
  </si>
  <si>
    <t xml:space="preserve">Number of children engaged with the Service at period end date </t>
  </si>
  <si>
    <t>Service delivery during the period</t>
  </si>
  <si>
    <t xml:space="preserve">Number of Reviews undertaken </t>
  </si>
  <si>
    <t xml:space="preserve">Average waiting time for service (weeks) </t>
  </si>
  <si>
    <t>Number on waiting list at end of period</t>
  </si>
  <si>
    <t>Numbers of DNAs during the period</t>
  </si>
  <si>
    <t xml:space="preserve">Number of individual sessions cancelled by the Service during the period </t>
  </si>
  <si>
    <t>For those children discharged from the Service during the period what was the average length of involvement (weeks)</t>
  </si>
  <si>
    <t>Consultations provided by the Service during the period</t>
  </si>
  <si>
    <t>Number</t>
  </si>
  <si>
    <t>Number which were repeat</t>
  </si>
  <si>
    <r>
      <t xml:space="preserve">·        </t>
    </r>
    <r>
      <rPr>
        <sz val="12"/>
        <rFont val="Arial"/>
        <family val="2"/>
      </rPr>
      <t>Social worker</t>
    </r>
  </si>
  <si>
    <r>
      <t xml:space="preserve">·        </t>
    </r>
    <r>
      <rPr>
        <sz val="12"/>
        <rFont val="Arial"/>
        <family val="2"/>
      </rPr>
      <t>CAMHS</t>
    </r>
  </si>
  <si>
    <r>
      <rPr>
        <sz val="12"/>
        <rFont val="Symbol"/>
        <family val="1"/>
        <charset val="2"/>
      </rPr>
      <t>·</t>
    </r>
    <r>
      <rPr>
        <sz val="12"/>
        <rFont val="Arial"/>
        <family val="2"/>
      </rPr>
      <t xml:space="preserve">             DAMS</t>
    </r>
  </si>
  <si>
    <r>
      <rPr>
        <sz val="12"/>
        <rFont val="Symbol"/>
        <family val="1"/>
        <charset val="2"/>
      </rPr>
      <t xml:space="preserve">· </t>
    </r>
    <r>
      <rPr>
        <sz val="12"/>
        <rFont val="Arial"/>
        <family val="2"/>
      </rPr>
      <t xml:space="preserve">            Teacher</t>
    </r>
  </si>
  <si>
    <r>
      <rPr>
        <sz val="12"/>
        <rFont val="Symbol"/>
        <family val="1"/>
        <charset val="2"/>
      </rPr>
      <t>·</t>
    </r>
    <r>
      <rPr>
        <sz val="12"/>
        <rFont val="Arial"/>
        <family val="2"/>
      </rPr>
      <t xml:space="preserve">             Psychiatry</t>
    </r>
  </si>
  <si>
    <r>
      <rPr>
        <sz val="12"/>
        <rFont val="Symbol"/>
        <family val="1"/>
        <charset val="2"/>
      </rPr>
      <t xml:space="preserve">· </t>
    </r>
    <r>
      <rPr>
        <sz val="12"/>
        <rFont val="Arial"/>
        <family val="2"/>
      </rPr>
      <t xml:space="preserve">            G.P.</t>
    </r>
  </si>
  <si>
    <t>Carers/adoptive parents</t>
  </si>
  <si>
    <t xml:space="preserve">One off' </t>
  </si>
  <si>
    <t>Report Title:  Looked After Children also on the Child Protection Register</t>
  </si>
  <si>
    <t>Table Number 10.3.11</t>
  </si>
  <si>
    <t>NOTE: There is no need to complete. This data will be sourced from Quarterly Child Protection Return to HSCB.</t>
  </si>
  <si>
    <t>Report Title:  Looked After Children By Disability Type</t>
  </si>
  <si>
    <t>Table Number 10.3.12</t>
  </si>
  <si>
    <t>How many Looked After Children are Disabled by major category at period end</t>
  </si>
  <si>
    <t> </t>
  </si>
  <si>
    <t>The Trust is unable to provide this data for this reporting period due to the impact of industrial action and Action Short of Strike.</t>
  </si>
  <si>
    <t>Major Disability</t>
  </si>
  <si>
    <t>Physical (Ex. Sensory)</t>
  </si>
  <si>
    <t>Sensory</t>
  </si>
  <si>
    <t>Learning</t>
  </si>
  <si>
    <t>Chronic illness</t>
  </si>
  <si>
    <t>Autism(ASD)/Aspergers/ADHD</t>
  </si>
  <si>
    <t>Other (undefined)</t>
  </si>
  <si>
    <t>TOTAL Children  With Disability</t>
  </si>
  <si>
    <t>No Disability known</t>
  </si>
  <si>
    <t>Total Looked After Children</t>
  </si>
  <si>
    <t>Note: Each Child should be counted only once</t>
  </si>
  <si>
    <t>The totals in this table will equate to the totals at 10.3.1</t>
  </si>
  <si>
    <t>For Looked After Children:</t>
  </si>
  <si>
    <t>All active cases on Soscare aged under 18 who have a group file.  All specialist Childrens Disability Teams caseloads. Where there is no  group file (category assigned) include children in the 'Other (Undefined)' category.</t>
  </si>
  <si>
    <t>Source: Soscare</t>
  </si>
  <si>
    <t>Report Title:  Looked After Children with Statement of SEN</t>
  </si>
  <si>
    <t>Table Number 10.3.13</t>
  </si>
  <si>
    <t>How many Looked After Children have a Statement of Educational Needs (SEN) by school status at period end?</t>
  </si>
  <si>
    <r>
      <t>The Trust is unable to provide this data for this reporting period due to the impact of industrial action and Action Short of Strike instruction to social work staff across Family Support and LAC to no longer complete Corporate Parenting returns, a team return is required for information to be provided.  </t>
    </r>
    <r>
      <rPr>
        <sz val="12"/>
        <color rgb="FF000000"/>
        <rFont val="Arial"/>
        <charset val="1"/>
      </rPr>
      <t> </t>
    </r>
  </si>
  <si>
    <t>Statement of Educational Needs</t>
  </si>
  <si>
    <t>Primary school</t>
  </si>
  <si>
    <t>Secondary school</t>
  </si>
  <si>
    <t>Special School</t>
  </si>
  <si>
    <t>Report Title:  Looked After Children with an Allocated and Named Social Worker</t>
  </si>
  <si>
    <t>Table Number 10.3.14</t>
  </si>
  <si>
    <t>10.3.14(a)</t>
  </si>
  <si>
    <t>Has each Looked After Child an Allocated and Named Social Worker at period end?</t>
  </si>
  <si>
    <t>No</t>
  </si>
  <si>
    <t>10.3.14(b)</t>
  </si>
  <si>
    <t>How many Looked After Children do not have an Allocated Named Social Worker at period end?</t>
  </si>
  <si>
    <t xml:space="preserve">Provide an update on current position and actions taken.
At period end the Trust confirms that 77 Looked After Children do not have an allocated social worker. This is a reduction from the previous reporting period when this applied to 189 Looked After Children. A breakdown of placements for the 77 Looked After Children
As outlined in 10.3.15 and 10.3.16 prior to industrial action commencing in April 2024 social work teams across the Trust provided a monthly return on the number of LAC statutory visits/reviews completed, which included the statutory compliance for visits has reviews for unallocated LAC cases.  Since April when NIPSA Social Work members across Gateway, Family and LAC were instructed not to complete any statistical returns, these monthly returns have not been completed during this reporting period.  This has impacted on senior leadership oversight and reporting in this return on the Trust statutory requirements for both allocated and unallocated cases.  The Trust has however within this reporting period reconfigured the remits of 2 of LAC teams to establish: 
• One team of senior practitioner/ experienced social work staff, who will assume case responsibility to higher level need cases.  Statutory visits and reviews are held within timescales.
• One team focusing on statutory visits and reviews for LAC cases deemed to have a lower level need.  This team has been operational since October 2024 and has contributed to the reduction in the number of unallocated cases and significantly increased compliance with statutory visits and reviews.  At the end of the reporting period this team held responsibility for 243 LAC.  Cases are allocated on a rotational basis for the purpose of completing LAC reviews which were out of statutory timescale at point of transfer to the team.  Statutory visits are completed for all cases on a duty system, whilst they area outside of the statutory monthly timescale, they are taking place on average every six weeks.  
The service continues to work with the team to improve the accuracy of reporting of unallocated cases given the rotational nature of work being allocated to a social worker.
</t>
  </si>
  <si>
    <t>Report Title:  Looked After Children with Statutory Visits by Allocated Named Social Worker</t>
  </si>
  <si>
    <t>1/9/24 - 31/3/25</t>
  </si>
  <si>
    <t>Table Number 10.3.15</t>
  </si>
  <si>
    <t>10.3.15(a)</t>
  </si>
  <si>
    <t>Did each Looked After Child receive a Statutory Visit by their allocated and named Social Worker at least once a month during the period?</t>
  </si>
  <si>
    <t>10.3.15(b)</t>
  </si>
  <si>
    <t>How many Looked After Children did not receive a Statutory Visit by their allocated and named Social Worker at least once a month during the period?</t>
  </si>
  <si>
    <t>Provide an update on current position and actions taken.</t>
  </si>
  <si>
    <t>The Trust is unable to provide data for this reporting period due to the impact of industrial action.</t>
  </si>
  <si>
    <r>
      <t xml:space="preserve">Industrial action commenced in April 2024, prior to this social work teams across the Trust provided a monthly return on the number of LAC statutory visits/reviews completed, in addition to the reasons for non-compliance with these statutory requirements.  Since April when </t>
    </r>
    <r>
      <rPr>
        <b/>
        <sz val="12"/>
        <rFont val="Arial"/>
        <family val="2"/>
      </rPr>
      <t>NIPSA Social Work members across Gateway, Family Support and LAC were instructed not to complete any statistical returns</t>
    </r>
    <r>
      <rPr>
        <b/>
        <sz val="11"/>
        <rFont val="Calibri"/>
        <family val="2"/>
      </rPr>
      <t xml:space="preserve">, </t>
    </r>
    <r>
      <rPr>
        <b/>
        <sz val="12"/>
        <rFont val="Arial"/>
        <family val="2"/>
      </rPr>
      <t>these monthly returns have not been completed</t>
    </r>
    <r>
      <rPr>
        <sz val="12"/>
        <rFont val="Arial"/>
        <family val="2"/>
      </rPr>
      <t>.  This has impacted on senior leadership oversight and reporting in this SPPG return on the Trust statutory requirements.</t>
    </r>
  </si>
  <si>
    <r>
      <t xml:space="preserve">The Trust also notes that because of industrial action NIPSA Social Work members in all grades in Family Support and LAC are instructed to cease all activity in relation to cases that are unallocated or that are associated with a vacant caseload and the unallocated work is in the name of the appropriate corporate manager. Through the derogation process the Trust agreed with staff side that social work staff could provide an emergency response via a duty system to all unallocated cases including LAC.  The Trust has prioritised the highest level of need for allocation and has re-prioritised case allocation in response to issues which emerge on duty.  Additionally, the Trust continues to operationalise an out of hours LAC team to support the management of the number of unallocated LAC cases, this team was allocated a total of </t>
    </r>
    <r>
      <rPr>
        <b/>
        <sz val="12"/>
        <rFont val="Arial"/>
        <family val="2"/>
      </rPr>
      <t>89</t>
    </r>
    <r>
      <rPr>
        <sz val="12"/>
        <rFont val="Arial"/>
        <family val="2"/>
      </rPr>
      <t xml:space="preserve"> LAC cases.  A further </t>
    </r>
    <r>
      <rPr>
        <b/>
        <sz val="12"/>
        <rFont val="Arial"/>
        <family val="2"/>
      </rPr>
      <t>14</t>
    </r>
    <r>
      <rPr>
        <sz val="12"/>
        <rFont val="Arial"/>
        <family val="2"/>
      </rPr>
      <t xml:space="preserve"> LAC cases are held by other teams across the service at the end of the reporting period. These teams are completing LAC visits and reviews in line with statutory function.</t>
    </r>
  </si>
  <si>
    <r>
      <t xml:space="preserve">As outlined in </t>
    </r>
    <r>
      <rPr>
        <b/>
        <sz val="12"/>
        <rFont val="Arial"/>
        <family val="2"/>
      </rPr>
      <t>10.3.14</t>
    </r>
    <r>
      <rPr>
        <sz val="12"/>
        <rFont val="Arial"/>
        <family val="2"/>
      </rPr>
      <t xml:space="preserve"> the Trust has reconfigured the Lac teams with one team focusing on statutory visits and reviews for LAC cases deemed to have a lower level need.  This team has been operational since October 2024 and has contributed to the reduction in the number of unallocated cases and significantly increased compliance with statutory visits and reviews.  At the end of the reporting period this team held responsibility for 243 LAC.  Cases are allocated on a rotational basis for the purpose of completing LAC reviews which were out of statutory timescale at point of transfer to the team.  Statutory visits are completed for all cases on a duty system, whilst they are outside of the statutory monthly timescale, they are taking place on average every six weeks.  The service continues to work with the team to improve the accuracy of reporting of unallocated cases given the rotational nature of work being allocated to a social worker and monitoring of statutory function.</t>
    </r>
  </si>
  <si>
    <t xml:space="preserve">Whilst significant progress has been achieved within the reporting period.  The Trust notes that there continues to be unallocated LAC case held by other teams for whom statutory function is not completed.  In the absence of the monthly team return the Trust is unable to identify with any level of assurance the number of LAC who have not received a statutory visit during this reporting period.   </t>
  </si>
  <si>
    <t>Report Title:  Looked After Children Reviews</t>
  </si>
  <si>
    <t>Table Number 10.3.16</t>
  </si>
  <si>
    <t>(a)</t>
  </si>
  <si>
    <t>1.4.24 - 30.9.25</t>
  </si>
  <si>
    <r>
      <t xml:space="preserve">Number of Looked After Children </t>
    </r>
    <r>
      <rPr>
        <b/>
        <sz val="12"/>
        <color rgb="FFFF0000"/>
        <rFont val="Arial"/>
        <family val="2"/>
      </rPr>
      <t xml:space="preserve">Initial </t>
    </r>
    <r>
      <rPr>
        <b/>
        <sz val="12"/>
        <rFont val="Arial"/>
        <family val="2"/>
      </rPr>
      <t>Reviews held during the period</t>
    </r>
  </si>
  <si>
    <r>
      <t xml:space="preserve">Number of Looked After Children </t>
    </r>
    <r>
      <rPr>
        <b/>
        <sz val="12"/>
        <color rgb="FFFF0000"/>
        <rFont val="Arial"/>
        <family val="2"/>
      </rPr>
      <t>3 mth</t>
    </r>
    <r>
      <rPr>
        <b/>
        <sz val="12"/>
        <rFont val="Arial"/>
        <family val="2"/>
      </rPr>
      <t xml:space="preserve"> Reviews held during the period</t>
    </r>
  </si>
  <si>
    <r>
      <t xml:space="preserve">Number of Looked After Children </t>
    </r>
    <r>
      <rPr>
        <b/>
        <sz val="12"/>
        <color rgb="FFFF0000"/>
        <rFont val="Arial"/>
        <family val="2"/>
      </rPr>
      <t xml:space="preserve">6 mth </t>
    </r>
    <r>
      <rPr>
        <b/>
        <sz val="12"/>
        <rFont val="Arial"/>
        <family val="2"/>
      </rPr>
      <t>Reviews held during the period</t>
    </r>
  </si>
  <si>
    <t>(b)</t>
  </si>
  <si>
    <r>
      <t xml:space="preserve">Number of </t>
    </r>
    <r>
      <rPr>
        <b/>
        <sz val="12"/>
        <color rgb="FFFF0000"/>
        <rFont val="Arial"/>
        <family val="2"/>
      </rPr>
      <t xml:space="preserve">Initial </t>
    </r>
    <r>
      <rPr>
        <b/>
        <sz val="12"/>
        <rFont val="Arial"/>
        <family val="2"/>
      </rPr>
      <t xml:space="preserve">Looked After reviews which were held </t>
    </r>
    <r>
      <rPr>
        <b/>
        <sz val="12"/>
        <color rgb="FFFF0000"/>
        <rFont val="Arial"/>
        <family val="2"/>
      </rPr>
      <t xml:space="preserve">outside </t>
    </r>
    <r>
      <rPr>
        <b/>
        <sz val="12"/>
        <rFont val="Arial"/>
        <family val="2"/>
      </rPr>
      <t>the Statutory timescales</t>
    </r>
  </si>
  <si>
    <r>
      <t xml:space="preserve">Number of Looked After Children </t>
    </r>
    <r>
      <rPr>
        <b/>
        <sz val="12"/>
        <color rgb="FFFF0000"/>
        <rFont val="Arial"/>
        <family val="2"/>
      </rPr>
      <t xml:space="preserve">3 mth </t>
    </r>
    <r>
      <rPr>
        <b/>
        <sz val="12"/>
        <rFont val="Arial"/>
        <family val="2"/>
      </rPr>
      <t xml:space="preserve">Reviews which were held </t>
    </r>
    <r>
      <rPr>
        <b/>
        <sz val="12"/>
        <color rgb="FFFF0000"/>
        <rFont val="Arial"/>
        <family val="2"/>
      </rPr>
      <t>outside</t>
    </r>
    <r>
      <rPr>
        <b/>
        <sz val="12"/>
        <rFont val="Arial"/>
        <family val="2"/>
      </rPr>
      <t xml:space="preserve"> the Statutory timescales</t>
    </r>
  </si>
  <si>
    <r>
      <t xml:space="preserve">Number of Looked After Children </t>
    </r>
    <r>
      <rPr>
        <b/>
        <sz val="12"/>
        <color rgb="FFFF0000"/>
        <rFont val="Arial"/>
        <family val="2"/>
      </rPr>
      <t>6 mth</t>
    </r>
    <r>
      <rPr>
        <b/>
        <sz val="12"/>
        <rFont val="Arial"/>
        <family val="2"/>
      </rPr>
      <t xml:space="preserve"> Reviews which were held </t>
    </r>
    <r>
      <rPr>
        <b/>
        <sz val="12"/>
        <color rgb="FFFF0000"/>
        <rFont val="Arial"/>
        <family val="2"/>
      </rPr>
      <t xml:space="preserve">outside </t>
    </r>
    <r>
      <rPr>
        <b/>
        <sz val="12"/>
        <rFont val="Arial"/>
        <family val="2"/>
      </rPr>
      <t>the Statutory timescales</t>
    </r>
  </si>
  <si>
    <t>The Trust is unable to provide this data for this reporting period due to the impact of industrial action and Action Short of Strike instruction to social work staff</t>
  </si>
  <si>
    <t>Report Title:  Exceptions to the Normal Fostering Limit</t>
  </si>
  <si>
    <t>Table Number 10.3.21</t>
  </si>
  <si>
    <t>Number of Exceptions to the Normal Fostering Limit made to Foster care Approvals in order for a Child to be Placed in an Emergency during the period</t>
  </si>
  <si>
    <t>Report Title:  Looked After Children deemed to be in an Inappropriate Placement</t>
  </si>
  <si>
    <t>Table Number 10.3.23</t>
  </si>
  <si>
    <t>Number of Looked After Children deemed to be in an Inappropriate Placement given their assessed needs, at period end</t>
  </si>
  <si>
    <t xml:space="preserve">Please explain.
There are 68 children deemed to be in inappropriate placements, this is an increase of one since the previous reporting period.  The overview of LAC in inappropriate placements is broken down as follows: 
• 2 Children remain at home due to no appropriate placement availability, 1 of whom are children with disability
• 7 Children placed in Bridge/emergency foster placement/ moving between emergency placements
• 29 Children placed in a short-term placement but require a long term placement
• 9 Children in kin-ship placements requiring longer term fostering placement
• 8 Children placed in Independent Fostering Agency placements requiring a long-term placement
• 6 Children with a care plan of adoption, who are not in a dual approved placement
• 1 Children in placements where the carers have given notice to end the placement
• 6 young people placed in residential care who require alternative placements.  All six young people required high-cost placements, as the Trust current residential provision is unable to progress their long-term therapeutic care plans.  Three of young people’s placements are outside to the Statement of Purpose of the Trust residential homes and Short term variation have been agreed with RQIA for the placements.  
Four out of the six placements have potential placements identified. 
i) An independent provided was identified to provide placements for two young people.   However, following a placement breakdown for one young person within a short period time, the Trust reviewed the provider’s capacity to meet the needs and risks of a both young people on a long term basis.  Subsequently, the second placement was not been progressed by the Trust.
ii) One placement was identified for a further young person however due to the Trust lack of assurance around the contractual issues, this placement did not proceed.
iii) A potential  supported living option was identified for the fourth child, there is currently ongoing engagement with RQIA regarding regulatory compliance of this proposed placement
iv) There continues to be no alternative placement options identified for the other two children.  However SPPG are non-recurrently funding the placement of the fifth child, placed within a Trust provision which is temporary registered for one child with RQIA.
</t>
  </si>
  <si>
    <t>Report Title:  Number of restraints carried out by Staff on young people</t>
  </si>
  <si>
    <t>Table Number 10.3.24</t>
  </si>
  <si>
    <r>
      <rPr>
        <b/>
        <sz val="11"/>
        <rFont val="Calibri"/>
        <family val="2"/>
        <scheme val="minor"/>
      </rPr>
      <t>Number of restraints</t>
    </r>
    <r>
      <rPr>
        <b/>
        <sz val="10"/>
        <rFont val="Arial"/>
        <family val="2"/>
      </rPr>
      <t xml:space="preserve"> carried out by Staff on young people within</t>
    </r>
    <r>
      <rPr>
        <b/>
        <u/>
        <sz val="11"/>
        <rFont val="Calibri"/>
        <family val="2"/>
        <scheme val="minor"/>
      </rPr>
      <t xml:space="preserve"> each</t>
    </r>
    <r>
      <rPr>
        <b/>
        <sz val="10"/>
        <rFont val="Arial"/>
        <family val="2"/>
      </rPr>
      <t xml:space="preserve"> Home during the period:</t>
    </r>
  </si>
  <si>
    <t>Name of Home:</t>
  </si>
  <si>
    <t>Primary</t>
  </si>
  <si>
    <t>Secondary</t>
  </si>
  <si>
    <t>Reason for Use of Restraint</t>
  </si>
  <si>
    <t>To prevent injury (to self/staff/other young person)</t>
  </si>
  <si>
    <t>To prevent serious criminal damage to property</t>
  </si>
  <si>
    <t>To prevent young person from leaving Home(due to risk of significant harm)</t>
  </si>
  <si>
    <t>Other (please specify)</t>
  </si>
  <si>
    <t>Total no. of restraints</t>
  </si>
  <si>
    <t>How many individual children does this return refer to</t>
  </si>
  <si>
    <t>Please provide a return for each establishment.</t>
  </si>
  <si>
    <t>Aisling 57a College Park Avenue - NIL</t>
  </si>
  <si>
    <t>Aran House - NIL</t>
  </si>
  <si>
    <t>FWP - NIL</t>
  </si>
  <si>
    <t>Glandore Avenue</t>
  </si>
  <si>
    <t>Mertoun House</t>
  </si>
  <si>
    <t>North Road - NIL</t>
  </si>
  <si>
    <t>Osborne House</t>
  </si>
  <si>
    <t>Slemish House</t>
  </si>
  <si>
    <t>Name of Home</t>
  </si>
  <si>
    <t>Forest Lodge Short Breaks Nursing Home - NIL</t>
  </si>
  <si>
    <t xml:space="preserve">Somerton Road Children's Home </t>
  </si>
  <si>
    <t>Report Title:  Looked After Children by Permanency Planning</t>
  </si>
  <si>
    <t>Table Number 10.3.26 (a)</t>
  </si>
  <si>
    <t>Permanency Planning for Looked After Children at period end</t>
  </si>
  <si>
    <t>Permanency Plan</t>
  </si>
  <si>
    <t>Return to Birth Family</t>
  </si>
  <si>
    <t>Return to Kinship Carers outside LAC system (Friend/Relative/Family Placement)</t>
  </si>
  <si>
    <t>Adoption</t>
  </si>
  <si>
    <r>
      <t xml:space="preserve">Long term Fostering     </t>
    </r>
    <r>
      <rPr>
        <sz val="12"/>
        <rFont val="Arial"/>
        <family val="2"/>
      </rPr>
      <t>(Including Kinship)</t>
    </r>
  </si>
  <si>
    <t>Supported Living/Independent Living</t>
  </si>
  <si>
    <t>Number of children not included above as they have been in care for less than 9 months</t>
  </si>
  <si>
    <t>Number where plan has been in place for 12 months or more and yet to be achieved</t>
  </si>
  <si>
    <t>Give the permanency recommendation for all children who are Looked After at the period end date.</t>
  </si>
  <si>
    <t>Permanency in this context refers to where this child will remain until post 18 and beyond, not placement options from the Care Plan.</t>
  </si>
  <si>
    <t>Note: Residential Care has been removed as an option</t>
  </si>
  <si>
    <r>
      <rPr>
        <b/>
        <sz val="12"/>
        <color rgb="FFFF0000"/>
        <rFont val="Arial"/>
        <family val="2"/>
      </rPr>
      <t xml:space="preserve">10.3.26 (b)  </t>
    </r>
    <r>
      <rPr>
        <b/>
        <sz val="12"/>
        <rFont val="Arial"/>
        <family val="2"/>
      </rPr>
      <t xml:space="preserve"> Looked After Children Care Plan Change from Adoption to Long-Term Fostering.  During the period 1/4/24 - 31/3/25</t>
    </r>
  </si>
  <si>
    <t xml:space="preserve">i) How many Looked After Children who previously had a care plan of adoption agreed at a Looked After Child Review, had this care plan changed to </t>
  </si>
  <si>
    <t xml:space="preserve">long term fostering via a Looked After Child Review? </t>
  </si>
  <si>
    <t>i)  Number of Children</t>
  </si>
  <si>
    <t>Of this number at 10.3.26 (b), how many care plans were changed to Long term fostering due to no suitable adoptive placement being identified.</t>
  </si>
  <si>
    <t>ii)  Number of Children</t>
  </si>
  <si>
    <t>Report Title:  Looked After Children by Offending behaviour, Use of Drugs/Alcohol</t>
  </si>
  <si>
    <t>Table Number 10.3.29</t>
  </si>
  <si>
    <t>(a)  How many Looked After Children are involved in offending behaviour (are formally cautioned or convicted)</t>
  </si>
  <si>
    <t>Age</t>
  </si>
  <si>
    <t>Cautioned</t>
  </si>
  <si>
    <t>Remanded</t>
  </si>
  <si>
    <t>Convicted</t>
  </si>
  <si>
    <t>Age at 31 March 2023</t>
  </si>
  <si>
    <t>Please report on each child/young person in only one category and report against highest tariff of offending behaviour reached by the individual child or young person during the reporting period.</t>
  </si>
  <si>
    <t>NOTE: The Table below has been Stood Down - there is no need to complete this information for 30.9.23</t>
  </si>
  <si>
    <t>(b)  How many Looked After Children are suspected to use Drugs and/or Alcohol?</t>
  </si>
  <si>
    <t>Use Alcohol</t>
  </si>
  <si>
    <t>Use Drugs</t>
  </si>
  <si>
    <t>Use Drugs and Alcohol</t>
  </si>
  <si>
    <t>Age at 30  September 2023</t>
  </si>
  <si>
    <t>Please report on each child/young person in only one category.</t>
  </si>
  <si>
    <t>Report Title:  Looked After Children Education Attainment</t>
  </si>
  <si>
    <t xml:space="preserve">School Year Ended </t>
  </si>
  <si>
    <t>Table Number 10.3.32</t>
  </si>
  <si>
    <t>What progress are Looked After Children making at school and what are their examination results  - School Year Ended 30th June 2022</t>
  </si>
  <si>
    <t>HSCB has sourced this directly from DOH - no need to complete</t>
  </si>
  <si>
    <t>Report Title:  Looked After Children by School Attendance</t>
  </si>
  <si>
    <t>School Year Ended 30th June 2022</t>
  </si>
  <si>
    <t>Table Number 10.3.33</t>
  </si>
  <si>
    <r>
      <t xml:space="preserve">Report Title:  Looked After Children that have </t>
    </r>
    <r>
      <rPr>
        <b/>
        <sz val="11"/>
        <color rgb="FFFF0000"/>
        <rFont val="Calibri"/>
        <family val="2"/>
      </rPr>
      <t>gone missing</t>
    </r>
    <r>
      <rPr>
        <b/>
        <sz val="11"/>
        <rFont val="Calibri"/>
        <family val="2"/>
      </rPr>
      <t xml:space="preserve"> and been Reported to Police</t>
    </r>
  </si>
  <si>
    <t>Table Number 10.3.34 (a)</t>
  </si>
  <si>
    <t>Section A will now be sourced directly from the Untoward Events Database - there is no need to complete from 1 April 2015 onwards</t>
  </si>
  <si>
    <t xml:space="preserve">10.3.34 (a) In the period, how many children have been notified to the Police as having gone missing from residential or foster care for 24 hours or more? </t>
  </si>
  <si>
    <t>This should include a breakdown of those primary school age and post primary school age, number of incidents for each child and confirmation that RQIA was involved.</t>
  </si>
  <si>
    <t>Please complete a separate return for every unit and every Foster Carer</t>
  </si>
  <si>
    <t xml:space="preserve">Please ensure consistency of reporting with Untoward Event Notifications fo children </t>
  </si>
  <si>
    <t>Provide table for Each residential Unit</t>
  </si>
  <si>
    <t>missing 24 hrs or more and forwarded to HSCB</t>
  </si>
  <si>
    <t xml:space="preserve">Provide table for Foster Care </t>
  </si>
  <si>
    <t>Provide table for Unregulated Placements</t>
  </si>
  <si>
    <t>Number of times gone missing</t>
  </si>
  <si>
    <t>Number of Children</t>
  </si>
  <si>
    <t>1-2</t>
  </si>
  <si>
    <t>3-4</t>
  </si>
  <si>
    <t>5-6</t>
  </si>
  <si>
    <t>7-8</t>
  </si>
  <si>
    <t>9-10</t>
  </si>
  <si>
    <t>11-15</t>
  </si>
  <si>
    <t>16-20</t>
  </si>
  <si>
    <t>21-25</t>
  </si>
  <si>
    <t>25+</t>
  </si>
  <si>
    <r>
      <rPr>
        <b/>
        <sz val="10"/>
        <rFont val="Arial"/>
        <family val="2"/>
      </rPr>
      <t>Note:</t>
    </r>
    <r>
      <rPr>
        <sz val="10"/>
        <rFont val="Arial"/>
        <family val="2"/>
      </rPr>
      <t xml:space="preserve"> Total number of events should be &gt; =</t>
    </r>
  </si>
  <si>
    <t>Total number of events</t>
  </si>
  <si>
    <t>No. of Times gone missing  X No of Children</t>
  </si>
  <si>
    <t>Of the above events how many were not reported to RQIA?</t>
  </si>
  <si>
    <t xml:space="preserve">How many of the events were for periods greater than 7 days </t>
  </si>
  <si>
    <t>Please report on number of events in the period and record against the childs age at period end.</t>
  </si>
  <si>
    <t>Number of events: number of times a child has gone missing during the period, lasting 24 hours or more</t>
  </si>
  <si>
    <t xml:space="preserve">Please complete section B </t>
  </si>
  <si>
    <t>10.3.34 (b)</t>
  </si>
  <si>
    <t>10.3.34 (b) Looked After Children reported to the Police for reasons other than having gone missing for 24 hours or more (above)</t>
  </si>
  <si>
    <t>Period - 1.4.24 - 30.9.24</t>
  </si>
  <si>
    <t>444 Antrim Road</t>
  </si>
  <si>
    <t>Reason</t>
  </si>
  <si>
    <t xml:space="preserve">Primary </t>
  </si>
  <si>
    <t>No of Children</t>
  </si>
  <si>
    <t>No. of Events</t>
  </si>
  <si>
    <t>Children</t>
  </si>
  <si>
    <t>Unauthorised Absence</t>
  </si>
  <si>
    <t>No of Children: provide no. of children  reported to police in this category.  A child may appear in one or more categories during the period.</t>
  </si>
  <si>
    <t>Breach of Bail</t>
  </si>
  <si>
    <t>Events</t>
  </si>
  <si>
    <t>Child At Risk</t>
  </si>
  <si>
    <t>No of Events: please give the number of times that the children have gone missing in each category.</t>
  </si>
  <si>
    <t>Criminal Damage within Placement</t>
  </si>
  <si>
    <t>i.e if there were 5 children reported for unauthorised absence, give the number of times these children had been reported during the period.</t>
  </si>
  <si>
    <t>Assault within Placement</t>
  </si>
  <si>
    <t>The No. of events will be equal to or greater than the number of children.</t>
  </si>
  <si>
    <t>Individual Children</t>
  </si>
  <si>
    <r>
      <t xml:space="preserve">Total no of individual </t>
    </r>
    <r>
      <rPr>
        <b/>
        <i/>
        <sz val="10"/>
        <rFont val="Arial"/>
        <family val="2"/>
      </rPr>
      <t>children</t>
    </r>
    <r>
      <rPr>
        <sz val="10"/>
        <rFont val="Arial"/>
        <family val="2"/>
      </rPr>
      <t xml:space="preserve"> this relates to:</t>
    </r>
  </si>
  <si>
    <t xml:space="preserve">Give No. of individual children reported during the period.  Each child will be counted only once irrespective of no. of times reported. </t>
  </si>
  <si>
    <r>
      <t xml:space="preserve">This table should be completed for </t>
    </r>
    <r>
      <rPr>
        <b/>
        <i/>
        <sz val="11"/>
        <color rgb="FF002060"/>
        <rFont val="Arial"/>
        <family val="2"/>
      </rPr>
      <t>each residential facility</t>
    </r>
    <r>
      <rPr>
        <b/>
        <sz val="11"/>
        <color rgb="FF002060"/>
        <rFont val="Arial"/>
        <family val="2"/>
      </rPr>
      <t xml:space="preserve"> - not required for Foster Carers.</t>
    </r>
  </si>
  <si>
    <t>Aisling</t>
  </si>
  <si>
    <t>Aran House - NIL Return</t>
  </si>
  <si>
    <t>FWP</t>
  </si>
  <si>
    <t>Glandore</t>
  </si>
  <si>
    <t>Mertoun</t>
  </si>
  <si>
    <t>North Road</t>
  </si>
  <si>
    <t>Osborne</t>
  </si>
  <si>
    <t>Slemish</t>
  </si>
  <si>
    <t>Report Title:  Number of Looked After Children accommodatedby ELB for 3 months or more by category during the period</t>
  </si>
  <si>
    <t>Table Number 10.3.35</t>
  </si>
  <si>
    <t>Number of Looked After Children accommodatedby ELB for 3 months or more by category during the period</t>
  </si>
  <si>
    <t>Report Title:  Looked After Children by Admissions to Secure Accommodation/ In Secure Accommodation</t>
  </si>
  <si>
    <t xml:space="preserve">Period Ended: </t>
  </si>
  <si>
    <t>Table Number 10.3.37</t>
  </si>
  <si>
    <t>10.3.37 will now be sourced directly from Lakewood - there is no need to complete.</t>
  </si>
  <si>
    <t>Report Title:  Looked After Children by Admissions to Secure Accommodation</t>
  </si>
  <si>
    <t>Table Number 10.3.38</t>
  </si>
  <si>
    <t>10.3.38 There is no need to complete.  This will be sourced directly from Restriction of Liberty Reports at Year End</t>
  </si>
  <si>
    <r>
      <t xml:space="preserve">Report Title:  Looked After Children by </t>
    </r>
    <r>
      <rPr>
        <b/>
        <u/>
        <sz val="14"/>
        <rFont val="Calibri"/>
        <family val="2"/>
      </rPr>
      <t>Admissions to Care</t>
    </r>
  </si>
  <si>
    <t>Table Number 10.3.39</t>
  </si>
  <si>
    <t>(a) During the period how many children or young people became a Looked After Child by age, gender and first placement.</t>
  </si>
  <si>
    <r>
      <t xml:space="preserve">Initial Placement in Episode and Age at </t>
    </r>
    <r>
      <rPr>
        <b/>
        <u/>
        <sz val="11"/>
        <rFont val="Arial"/>
        <family val="2"/>
      </rPr>
      <t xml:space="preserve">Admission </t>
    </r>
    <r>
      <rPr>
        <b/>
        <sz val="11"/>
        <rFont val="Arial"/>
        <family val="2"/>
      </rPr>
      <t>not at Period End</t>
    </r>
  </si>
  <si>
    <t>Placement of new admissions to LAC</t>
  </si>
  <si>
    <r>
      <t>Residentia</t>
    </r>
    <r>
      <rPr>
        <sz val="11"/>
        <rFont val="Arial"/>
        <family val="2"/>
      </rPr>
      <t>l</t>
    </r>
  </si>
  <si>
    <t>Private inc ECR's</t>
  </si>
  <si>
    <r>
      <t xml:space="preserve">Foster Carers excluding relatives </t>
    </r>
    <r>
      <rPr>
        <b/>
        <sz val="11"/>
        <rFont val="Arial"/>
        <family val="2"/>
      </rPr>
      <t>[Stranger]</t>
    </r>
  </si>
  <si>
    <t>Kinship care</t>
  </si>
  <si>
    <t>Placed for Adoption</t>
  </si>
  <si>
    <t>Please ensure that these totals agree with those at 10.3.40</t>
  </si>
  <si>
    <t>Note: Admissions should exclude those children admitted for purposes of respite only.</t>
  </si>
  <si>
    <t>(b) To your knowledge have any of the children admitted during the period been subject to a full Adoption Order</t>
  </si>
  <si>
    <t>Children Subject to a full Adoption Order</t>
  </si>
  <si>
    <t>(c) Of those children admitted to care during the period, how many have previously been on the Child Protection Register in the last two years from period end.</t>
  </si>
  <si>
    <t>Children Previously on the Child Protection Register</t>
  </si>
  <si>
    <t>(d) Assure the Commissioner that all children and young people who became Looked After during the period had a CLA1 form completed and forwarded to School</t>
  </si>
  <si>
    <t>Number of children at 10.3.39(a) for whom a CLA1 form has been completed and forwarded to the School</t>
  </si>
  <si>
    <t>CLA1 Form completed and forwarded to school</t>
  </si>
  <si>
    <t>(e) Provide assurance to the Commissioner that all the above admissions to care are properly recorded and do not include what should rightly be reported as a placement move.</t>
  </si>
  <si>
    <t>For example: a fostering breakdown where RESWS moves the child to a children's home</t>
  </si>
  <si>
    <t>Table Number 10.3.40</t>
  </si>
  <si>
    <t>(a) During the period how many children or young people became a Looked After Child by age, gender and legal status  on admission</t>
  </si>
  <si>
    <t>(b) (i) Were these admissions planned, unplanned or emergency?</t>
  </si>
  <si>
    <t>The Trust is unable to provide this data for this reporting period due to the impact of industrial action and Action Short of Strike</t>
  </si>
  <si>
    <t>For each of the above totals how many of these were:-</t>
  </si>
  <si>
    <t>Planned</t>
  </si>
  <si>
    <t>Unplanned</t>
  </si>
  <si>
    <t xml:space="preserve">Emergency </t>
  </si>
  <si>
    <t>(b) (ii) Of those Unplanned/Emergency admissions how many were admitted to Kinship Foster Care</t>
  </si>
  <si>
    <t>Planned : Child is known and has an identified Social Worker.  The admission is part of the initial assessment, Family Support Pathway/Plan or Child Protection Pathway/Plan</t>
  </si>
  <si>
    <t>Unplanned : Admission is at variance with the conclusion of the initial assessment, the Family Support Pathway/Plan or the Child Protection Pathway/Plan</t>
  </si>
  <si>
    <r>
      <t xml:space="preserve">Emergency : child is not on current caseload (child may or may not be known </t>
    </r>
    <r>
      <rPr>
        <i/>
        <sz val="11"/>
        <color theme="1"/>
        <rFont val="Arial"/>
        <family val="2"/>
      </rPr>
      <t>previously</t>
    </r>
    <r>
      <rPr>
        <i/>
        <sz val="11"/>
        <rFont val="Arial"/>
        <family val="2"/>
      </rPr>
      <t>)</t>
    </r>
  </si>
  <si>
    <t>Note: please ensure totals agree with those at 10.3.39</t>
  </si>
  <si>
    <t>(b) (iii)Of those unplanned/emergency admissions how many were admitted by RESWS?</t>
  </si>
  <si>
    <r>
      <t>Report Title:  Looked After Children</t>
    </r>
    <r>
      <rPr>
        <b/>
        <u/>
        <sz val="11"/>
        <rFont val="Calibri"/>
        <family val="2"/>
      </rPr>
      <t xml:space="preserve"> </t>
    </r>
    <r>
      <rPr>
        <b/>
        <u/>
        <sz val="14"/>
        <rFont val="Calibri"/>
        <family val="2"/>
      </rPr>
      <t>Discharged</t>
    </r>
    <r>
      <rPr>
        <b/>
        <u/>
        <sz val="11"/>
        <rFont val="Calibri"/>
        <family val="2"/>
      </rPr>
      <t xml:space="preserve"> b</t>
    </r>
    <r>
      <rPr>
        <b/>
        <sz val="11"/>
        <rFont val="Calibri"/>
        <family val="2"/>
      </rPr>
      <t xml:space="preserve">y Duration In Care </t>
    </r>
  </si>
  <si>
    <t>Table Number 10.3.41</t>
  </si>
  <si>
    <r>
      <t xml:space="preserve">During the period how many children or young people </t>
    </r>
    <r>
      <rPr>
        <b/>
        <u/>
        <sz val="12"/>
        <rFont val="Arial"/>
        <family val="2"/>
      </rPr>
      <t xml:space="preserve">ceased to be Looked After </t>
    </r>
    <r>
      <rPr>
        <b/>
        <sz val="12"/>
        <rFont val="Arial"/>
        <family val="2"/>
      </rPr>
      <t>by age, gender and length of time looked after at discharge</t>
    </r>
  </si>
  <si>
    <t>Length of time Looked After prior to discharge</t>
  </si>
  <si>
    <t>Under 2 weeks</t>
  </si>
  <si>
    <t>2 weeks &lt; 6 weeks</t>
  </si>
  <si>
    <t>6 weeks &lt; 3 Months</t>
  </si>
  <si>
    <t>3 Months &lt; 6 months</t>
  </si>
  <si>
    <t>6 Months &lt; 1 Year</t>
  </si>
  <si>
    <t>1 yr &lt; 2 yrs</t>
  </si>
  <si>
    <t>2 yrs &lt; 3 yrs</t>
  </si>
  <si>
    <t>3yrs &lt; 5 yrs</t>
  </si>
  <si>
    <t>5  yrs &lt; 10 yrs</t>
  </si>
  <si>
    <t>10+ yrs</t>
  </si>
  <si>
    <t>Note:Please ensure totals agree with those at 10.3.42</t>
  </si>
  <si>
    <t xml:space="preserve"> Note: Age at discharge</t>
  </si>
  <si>
    <t>Source: LA8 Soscare</t>
  </si>
  <si>
    <t>Table Number 10.3.42</t>
  </si>
  <si>
    <t>(a) Of all the children and young people reported at 10.3.41 what was their destination at discharge by age and gender</t>
  </si>
  <si>
    <r>
      <t xml:space="preserve">Age on </t>
    </r>
    <r>
      <rPr>
        <b/>
        <u/>
        <sz val="12"/>
        <rFont val="Arial"/>
        <family val="2"/>
      </rPr>
      <t>Ceasing to Be Looked After</t>
    </r>
  </si>
  <si>
    <t>Destination</t>
  </si>
  <si>
    <t>Returned to Parents/Siblings</t>
  </si>
  <si>
    <t>Returned to Relatives/friends</t>
  </si>
  <si>
    <t>Adopted</t>
  </si>
  <si>
    <t>Independent living/Tenancy (NIHE/H Assoc./Private etc)</t>
  </si>
  <si>
    <t>Foster Carers (GEM)</t>
  </si>
  <si>
    <t>Jointly Commissioned Supported Accommodation Projects</t>
  </si>
  <si>
    <t>Bed + Breakfast</t>
  </si>
  <si>
    <t>Hostel, Foyer</t>
  </si>
  <si>
    <t>Supported Board and Lodgings</t>
  </si>
  <si>
    <t>Prison, Hospital</t>
  </si>
  <si>
    <t xml:space="preserve">Other </t>
  </si>
  <si>
    <t>Note: Please ensure totals agree with those at 10.3.41</t>
  </si>
  <si>
    <t>(b) Of those 16+ year olds who ceased to be looked after during this period what was their entitlement to Leaving Care Services By Age and Gender.</t>
  </si>
  <si>
    <t>Category</t>
  </si>
  <si>
    <t>Number entitled to access Leaving Care Services</t>
  </si>
  <si>
    <t>Number not entitled to access Leaving Care Services</t>
  </si>
  <si>
    <t>Note: Numbers in (b) should match 16+ totals above in 10.3.42(a)</t>
  </si>
  <si>
    <r>
      <t>Report Title:  Looked After Children</t>
    </r>
    <r>
      <rPr>
        <b/>
        <u/>
        <sz val="11"/>
        <rFont val="Calibri"/>
        <family val="2"/>
      </rPr>
      <t xml:space="preserve"> Subject to a Residence Order</t>
    </r>
  </si>
  <si>
    <t>Table Number 10.3.44</t>
  </si>
  <si>
    <t>(a) The total number of children that became subject of a Residence Order  during the period is :</t>
  </si>
  <si>
    <t>Six Month Period</t>
  </si>
  <si>
    <r>
      <t>For</t>
    </r>
    <r>
      <rPr>
        <sz val="14"/>
        <color rgb="FFFF0000"/>
        <rFont val="Arial"/>
        <family val="2"/>
      </rPr>
      <t xml:space="preserve"> </t>
    </r>
    <r>
      <rPr>
        <sz val="14"/>
        <color theme="1"/>
        <rFont val="Arial"/>
        <family val="2"/>
      </rPr>
      <t>(a)</t>
    </r>
    <r>
      <rPr>
        <sz val="14"/>
        <rFont val="Arial"/>
        <family val="2"/>
      </rPr>
      <t xml:space="preserve"> above please give the number of children that were formerly placed with:</t>
    </r>
  </si>
  <si>
    <t>Placement</t>
  </si>
  <si>
    <t>Stranger (Foster Carers)</t>
  </si>
  <si>
    <t>Kinship (Foster Carers)</t>
  </si>
  <si>
    <t>Other placement</t>
  </si>
  <si>
    <t>(what was the Looked After Placement prior to discharge/granting of Order)</t>
  </si>
  <si>
    <t>(b) The total number of Residence Orders in place at period end is :</t>
  </si>
  <si>
    <t xml:space="preserve">Report Title: </t>
  </si>
  <si>
    <t xml:space="preserve">Number of Children or Young People who died during the current reporting period and were Looked After by the Trust  </t>
  </si>
  <si>
    <t>by cause/age (Article 34).</t>
  </si>
  <si>
    <t>Table Number 10.3.45</t>
  </si>
  <si>
    <r>
      <t>10.3.45.</t>
    </r>
    <r>
      <rPr>
        <sz val="12"/>
        <rFont val="Arial"/>
        <family val="2"/>
      </rPr>
      <t xml:space="preserve"> Number of Children or Young People who died during the current reporting period and were Looked After by the Trust </t>
    </r>
  </si>
  <si>
    <t>Cause</t>
  </si>
  <si>
    <t>1 - 4</t>
  </si>
  <si>
    <t>5 - 11</t>
  </si>
  <si>
    <t>12 - 15</t>
  </si>
  <si>
    <t>16 - 17</t>
  </si>
  <si>
    <t>Natural Causes</t>
  </si>
  <si>
    <t>Accident</t>
  </si>
  <si>
    <t>Suicide</t>
  </si>
  <si>
    <t>The Trust is unable to provide this data for this reporting period due to the impact of industrial action and Action Short of Strike instruction to social work staff across Family Support and LAC to no longer complete Corporate Parenting returns, a team return is required for information to be provided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</si>
</sst>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1">
    <font>
      <sz val="10"/>
      <name val="Arial"/>
    </font>
    <font>
      <sz val="8"/>
      <name val="Arial"/>
      <family val="2"/>
    </font>
    <font>
      <sz val="14"/>
      <name val="Arial"/>
      <family val="2"/>
    </font>
    <font>
      <b/>
      <sz val="12"/>
      <name val="Arial"/>
      <family val="2"/>
    </font>
    <font>
      <b/>
      <sz val="14"/>
      <name val="Arial"/>
      <family val="2"/>
    </font>
    <font>
      <b/>
      <sz val="10"/>
      <name val="Arial"/>
      <family val="2"/>
    </font>
    <font>
      <sz val="14"/>
      <name val="Arial"/>
      <family val="2"/>
    </font>
    <font>
      <sz val="12"/>
      <name val="Arial"/>
      <family val="2"/>
    </font>
    <font>
      <sz val="10"/>
      <name val="Arial"/>
      <family val="2"/>
    </font>
    <font>
      <b/>
      <sz val="10"/>
      <color indexed="10"/>
      <name val="Arial"/>
      <family val="2"/>
    </font>
    <font>
      <b/>
      <sz val="12"/>
      <color indexed="10"/>
      <name val="Arial"/>
      <family val="2"/>
    </font>
    <font>
      <sz val="14"/>
      <color indexed="10"/>
      <name val="Arial"/>
      <family val="2"/>
    </font>
    <font>
      <sz val="10"/>
      <color indexed="10"/>
      <name val="Arial"/>
      <family val="2"/>
    </font>
    <font>
      <b/>
      <sz val="14"/>
      <color indexed="9"/>
      <name val="Calibri"/>
      <family val="2"/>
    </font>
    <font>
      <b/>
      <sz val="11"/>
      <name val="Calibri"/>
      <family val="2"/>
    </font>
    <font>
      <b/>
      <sz val="13"/>
      <name val="Calibri"/>
      <family val="2"/>
    </font>
    <font>
      <b/>
      <sz val="11"/>
      <name val="Arial"/>
      <family val="2"/>
    </font>
    <font>
      <sz val="10"/>
      <color indexed="9"/>
      <name val="Arial"/>
      <family val="2"/>
    </font>
    <font>
      <sz val="11"/>
      <name val="Arial"/>
      <family val="2"/>
    </font>
    <font>
      <b/>
      <i/>
      <sz val="10"/>
      <name val="Arial"/>
      <family val="2"/>
    </font>
    <font>
      <i/>
      <sz val="11"/>
      <name val="Arial"/>
      <family val="2"/>
    </font>
    <font>
      <i/>
      <sz val="12"/>
      <name val="Arial"/>
      <family val="2"/>
    </font>
    <font>
      <b/>
      <u/>
      <sz val="11"/>
      <name val="Calibri"/>
      <family val="2"/>
    </font>
    <font>
      <b/>
      <u/>
      <sz val="12"/>
      <name val="Arial"/>
      <family val="2"/>
    </font>
    <font>
      <b/>
      <u/>
      <sz val="11"/>
      <name val="Arial"/>
      <family val="2"/>
    </font>
    <font>
      <b/>
      <sz val="9"/>
      <name val="Arial"/>
      <family val="2"/>
    </font>
    <font>
      <i/>
      <sz val="10"/>
      <name val="Arial"/>
      <family val="2"/>
    </font>
    <font>
      <b/>
      <i/>
      <sz val="12"/>
      <name val="Arial"/>
      <family val="2"/>
    </font>
    <font>
      <b/>
      <sz val="11"/>
      <color indexed="8"/>
      <name val="Calibri"/>
      <family val="2"/>
    </font>
    <font>
      <i/>
      <sz val="14"/>
      <name val="Arial"/>
      <family val="2"/>
    </font>
    <font>
      <b/>
      <u/>
      <sz val="14"/>
      <name val="Calibri"/>
      <family val="2"/>
    </font>
    <font>
      <b/>
      <sz val="10"/>
      <color rgb="FFFF0000"/>
      <name val="Arial"/>
      <family val="2"/>
    </font>
    <font>
      <sz val="10"/>
      <color rgb="FFFF0000"/>
      <name val="Arial"/>
      <family val="2"/>
    </font>
    <font>
      <b/>
      <sz val="10"/>
      <color rgb="FF0070C0"/>
      <name val="Arial"/>
      <family val="2"/>
    </font>
    <font>
      <b/>
      <sz val="11"/>
      <color rgb="FFFF0000"/>
      <name val="Arial"/>
      <family val="2"/>
    </font>
    <font>
      <b/>
      <sz val="12"/>
      <color rgb="FFFF0000"/>
      <name val="Arial"/>
      <family val="2"/>
    </font>
    <font>
      <b/>
      <sz val="12"/>
      <color rgb="FF002060"/>
      <name val="Arial"/>
      <family val="2"/>
    </font>
    <font>
      <sz val="10"/>
      <color rgb="FF002060"/>
      <name val="Arial"/>
      <family val="2"/>
    </font>
    <font>
      <b/>
      <sz val="10"/>
      <color theme="1"/>
      <name val="Arial"/>
      <family val="2"/>
    </font>
    <font>
      <sz val="11"/>
      <color rgb="FFFF0000"/>
      <name val="Arial"/>
      <family val="2"/>
    </font>
    <font>
      <b/>
      <sz val="11"/>
      <color theme="1"/>
      <name val="Arial"/>
      <family val="2"/>
    </font>
    <font>
      <b/>
      <sz val="12"/>
      <color theme="1"/>
      <name val="Arial"/>
      <family val="2"/>
    </font>
    <font>
      <sz val="12"/>
      <color theme="1"/>
      <name val="Arial"/>
      <family val="2"/>
    </font>
    <font>
      <sz val="10"/>
      <color theme="1"/>
      <name val="Arial"/>
      <family val="2"/>
    </font>
    <font>
      <b/>
      <sz val="11"/>
      <color rgb="FFFF0000"/>
      <name val="Calibri"/>
      <family val="2"/>
    </font>
    <font>
      <sz val="14"/>
      <color rgb="FFFF0000"/>
      <name val="Arial"/>
      <family val="2"/>
    </font>
    <font>
      <i/>
      <sz val="11"/>
      <color theme="1"/>
      <name val="Arial"/>
      <family val="2"/>
    </font>
    <font>
      <sz val="11"/>
      <color theme="1"/>
      <name val="Arial"/>
      <family val="2"/>
    </font>
    <font>
      <b/>
      <sz val="10"/>
      <color rgb="FF002060"/>
      <name val="Arial"/>
      <family val="2"/>
    </font>
    <font>
      <b/>
      <sz val="11"/>
      <color rgb="FF002060"/>
      <name val="Arial"/>
      <family val="2"/>
    </font>
    <font>
      <b/>
      <i/>
      <sz val="11"/>
      <color rgb="FF002060"/>
      <name val="Arial"/>
      <family val="2"/>
    </font>
    <font>
      <b/>
      <sz val="11"/>
      <color theme="1"/>
      <name val="Calibri"/>
      <family val="2"/>
      <scheme val="minor"/>
    </font>
    <font>
      <b/>
      <i/>
      <sz val="10"/>
      <color theme="1"/>
      <name val="Arial"/>
      <family val="2"/>
    </font>
    <font>
      <b/>
      <i/>
      <sz val="12"/>
      <color theme="1"/>
      <name val="Arial"/>
      <family val="2"/>
    </font>
    <font>
      <sz val="14"/>
      <color theme="1"/>
      <name val="Arial"/>
      <family val="2"/>
    </font>
    <font>
      <sz val="12"/>
      <name val="Symbol"/>
      <family val="1"/>
      <charset val="2"/>
    </font>
    <font>
      <sz val="12"/>
      <name val="Times New Roman"/>
      <family val="1"/>
    </font>
    <font>
      <b/>
      <sz val="12"/>
      <name val="Calibri"/>
      <family val="2"/>
      <scheme val="minor"/>
    </font>
    <font>
      <b/>
      <i/>
      <sz val="10"/>
      <color rgb="FFFF0000"/>
      <name val="Arial"/>
      <family val="2"/>
    </font>
    <font>
      <b/>
      <sz val="11"/>
      <name val="Calibri"/>
      <family val="2"/>
      <scheme val="minor"/>
    </font>
    <font>
      <b/>
      <u/>
      <sz val="11"/>
      <name val="Calibri"/>
      <family val="2"/>
      <scheme val="minor"/>
    </font>
    <font>
      <sz val="11"/>
      <color indexed="8"/>
      <name val="Arial"/>
      <family val="2"/>
    </font>
    <font>
      <b/>
      <sz val="14"/>
      <color rgb="FFFF0000"/>
      <name val="Arial"/>
      <family val="2"/>
    </font>
    <font>
      <sz val="12"/>
      <name val="Arial"/>
      <charset val="1"/>
    </font>
    <font>
      <b/>
      <sz val="12"/>
      <name val="Arial"/>
      <charset val="1"/>
    </font>
    <font>
      <sz val="12"/>
      <color rgb="FF000000"/>
      <name val="Arial"/>
      <charset val="1"/>
    </font>
    <font>
      <b/>
      <sz val="12"/>
      <color rgb="FF000000"/>
      <name val="Arial"/>
      <charset val="1"/>
    </font>
    <font>
      <b/>
      <sz val="12"/>
      <color rgb="FF000000"/>
      <name val="WordVisi_MSFontService"/>
      <charset val="1"/>
    </font>
    <font>
      <b/>
      <sz val="10"/>
      <color rgb="FF000000"/>
      <name val="Arial"/>
      <family val="2"/>
    </font>
    <font>
      <b/>
      <sz val="10"/>
      <color rgb="FF610000"/>
      <name val="Arial"/>
      <family val="2"/>
    </font>
    <font>
      <sz val="10"/>
      <color rgb="FFED0000"/>
      <name val="Arial"/>
      <family val="2"/>
    </font>
    <font>
      <sz val="11"/>
      <color rgb="FFED0000"/>
      <name val="Arial"/>
      <family val="2"/>
    </font>
    <font>
      <sz val="12"/>
      <color rgb="FFED0000"/>
      <name val="Arial"/>
      <family val="2"/>
    </font>
    <font>
      <i/>
      <sz val="10"/>
      <color rgb="FFED0000"/>
      <name val="Arial"/>
      <family val="2"/>
    </font>
    <font>
      <b/>
      <sz val="10"/>
      <color rgb="FF9E0000"/>
      <name val="Arial"/>
      <family val="2"/>
    </font>
    <font>
      <b/>
      <sz val="10"/>
      <color rgb="FF7D0000"/>
      <name val="Arial"/>
      <family val="2"/>
    </font>
    <font>
      <b/>
      <sz val="10"/>
      <color rgb="FFED0000"/>
      <name val="Arial"/>
      <family val="2"/>
    </font>
    <font>
      <b/>
      <sz val="12"/>
      <color rgb="FFE40000"/>
      <name val="Arial"/>
      <family val="2"/>
    </font>
    <font>
      <b/>
      <sz val="11"/>
      <color rgb="FF610000"/>
      <name val="Arial"/>
      <family val="2"/>
    </font>
    <font>
      <b/>
      <sz val="11"/>
      <color rgb="FFE40000"/>
      <name val="Arial"/>
      <family val="2"/>
    </font>
    <font>
      <b/>
      <sz val="11"/>
      <color rgb="FFED0000"/>
      <name val="Arial"/>
      <family val="2"/>
    </font>
  </fonts>
  <fills count="17">
    <fill>
      <patternFill patternType="none"/>
    </fill>
    <fill>
      <patternFill patternType="gray125"/>
    </fill>
    <fill>
      <patternFill patternType="solid">
        <fgColor indexed="9"/>
        <bgColor indexed="64"/>
      </patternFill>
    </fill>
    <fill>
      <patternFill patternType="solid">
        <fgColor indexed="55"/>
        <bgColor indexed="64"/>
      </patternFill>
    </fill>
    <fill>
      <patternFill patternType="solid">
        <fgColor indexed="22"/>
        <bgColor indexed="64"/>
      </patternFill>
    </fill>
    <fill>
      <patternFill patternType="solid">
        <fgColor indexed="56"/>
        <bgColor indexed="64"/>
      </patternFill>
    </fill>
    <fill>
      <patternFill patternType="solid">
        <fgColor rgb="FF002060"/>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rgb="FFFFFF00"/>
        <bgColor indexed="64"/>
      </patternFill>
    </fill>
    <fill>
      <patternFill patternType="solid">
        <fgColor theme="4" tint="0.59999389629810485"/>
        <bgColor indexed="64"/>
      </patternFill>
    </fill>
    <fill>
      <patternFill patternType="solid">
        <fgColor rgb="FF92D050"/>
        <bgColor indexed="64"/>
      </patternFill>
    </fill>
    <fill>
      <patternFill patternType="solid">
        <fgColor theme="0"/>
        <bgColor indexed="64"/>
      </patternFill>
    </fill>
    <fill>
      <patternFill patternType="solid">
        <fgColor theme="1" tint="0.499984740745262"/>
        <bgColor indexed="64"/>
      </patternFill>
    </fill>
    <fill>
      <patternFill patternType="solid">
        <fgColor rgb="FF0070C0"/>
        <bgColor indexed="64"/>
      </patternFill>
    </fill>
  </fills>
  <borders count="7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bottom/>
      <diagonal/>
    </border>
    <border>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8" fillId="0" borderId="0"/>
  </cellStyleXfs>
  <cellXfs count="729">
    <xf numFmtId="0" fontId="0" fillId="0" borderId="0" xfId="0"/>
    <xf numFmtId="0" fontId="2" fillId="0" borderId="0" xfId="0" applyFont="1" applyAlignment="1">
      <alignment horizontal="left"/>
    </xf>
    <xf numFmtId="0" fontId="0" fillId="0" borderId="1" xfId="0" applyBorder="1"/>
    <xf numFmtId="0" fontId="0" fillId="0" borderId="1" xfId="0" applyBorder="1" applyAlignment="1">
      <alignment horizontal="center"/>
    </xf>
    <xf numFmtId="0" fontId="2" fillId="0" borderId="0" xfId="0" applyFont="1"/>
    <xf numFmtId="0" fontId="4" fillId="0" borderId="0" xfId="0" applyFont="1"/>
    <xf numFmtId="0" fontId="7" fillId="0" borderId="1" xfId="0" applyFont="1" applyBorder="1" applyAlignment="1">
      <alignment horizontal="center" vertical="top" wrapText="1"/>
    </xf>
    <xf numFmtId="0" fontId="7" fillId="0" borderId="0" xfId="0" applyFont="1"/>
    <xf numFmtId="0" fontId="6" fillId="0" borderId="0" xfId="0" applyFont="1"/>
    <xf numFmtId="0" fontId="7" fillId="0" borderId="1" xfId="0" applyFont="1" applyBorder="1" applyAlignment="1">
      <alignment horizontal="left" wrapText="1"/>
    </xf>
    <xf numFmtId="0" fontId="3" fillId="0" borderId="1" xfId="0" applyFont="1" applyBorder="1" applyAlignment="1">
      <alignment horizontal="center"/>
    </xf>
    <xf numFmtId="0" fontId="3" fillId="0" borderId="0" xfId="0" applyFont="1"/>
    <xf numFmtId="0" fontId="7" fillId="0" borderId="1" xfId="0" applyFont="1" applyBorder="1" applyAlignment="1">
      <alignment horizontal="center"/>
    </xf>
    <xf numFmtId="0" fontId="3" fillId="0" borderId="0" xfId="0" applyFont="1" applyAlignment="1">
      <alignment horizontal="left" indent="4"/>
    </xf>
    <xf numFmtId="0" fontId="5" fillId="0" borderId="0" xfId="0" applyFont="1"/>
    <xf numFmtId="0" fontId="6" fillId="0" borderId="0" xfId="0" applyFont="1" applyAlignment="1">
      <alignment horizontal="center"/>
    </xf>
    <xf numFmtId="0" fontId="3" fillId="0" borderId="1" xfId="0" applyFont="1" applyBorder="1"/>
    <xf numFmtId="0" fontId="6" fillId="0" borderId="0" xfId="0" applyFont="1" applyAlignment="1">
      <alignment horizontal="center" vertical="center"/>
    </xf>
    <xf numFmtId="0" fontId="4" fillId="0" borderId="0" xfId="0" applyFont="1" applyAlignment="1">
      <alignment vertical="top"/>
    </xf>
    <xf numFmtId="0" fontId="0" fillId="0" borderId="0" xfId="0" applyAlignment="1">
      <alignment wrapText="1"/>
    </xf>
    <xf numFmtId="0" fontId="5" fillId="0" borderId="1" xfId="0" applyFont="1" applyBorder="1" applyAlignment="1">
      <alignment horizontal="center"/>
    </xf>
    <xf numFmtId="0" fontId="3" fillId="0" borderId="1" xfId="0" applyFont="1" applyBorder="1" applyAlignment="1">
      <alignment horizontal="right" wrapText="1"/>
    </xf>
    <xf numFmtId="0" fontId="3" fillId="0" borderId="1" xfId="0" applyFont="1" applyBorder="1" applyAlignment="1">
      <alignment horizontal="center" vertical="top" wrapText="1"/>
    </xf>
    <xf numFmtId="0" fontId="7" fillId="0" borderId="1" xfId="0" applyFont="1" applyBorder="1" applyAlignment="1">
      <alignment wrapText="1"/>
    </xf>
    <xf numFmtId="0" fontId="3" fillId="0" borderId="1" xfId="0" applyFont="1" applyBorder="1" applyAlignment="1">
      <alignment horizontal="center" vertical="center" wrapText="1"/>
    </xf>
    <xf numFmtId="0" fontId="7" fillId="0" borderId="1" xfId="0" applyFont="1" applyBorder="1"/>
    <xf numFmtId="0" fontId="2" fillId="0" borderId="0" xfId="0" applyFont="1" applyAlignment="1">
      <alignment horizontal="left" vertical="top"/>
    </xf>
    <xf numFmtId="0" fontId="10" fillId="0" borderId="0" xfId="0" applyFont="1"/>
    <xf numFmtId="0" fontId="8" fillId="0" borderId="0" xfId="0" applyFont="1"/>
    <xf numFmtId="0" fontId="12" fillId="0" borderId="0" xfId="0" applyFont="1"/>
    <xf numFmtId="0" fontId="14" fillId="3" borderId="4" xfId="1" applyFont="1" applyFill="1" applyBorder="1"/>
    <xf numFmtId="0" fontId="15" fillId="3" borderId="5" xfId="1" applyFont="1" applyFill="1" applyBorder="1"/>
    <xf numFmtId="0" fontId="2" fillId="3" borderId="5" xfId="1" applyFont="1" applyFill="1" applyBorder="1"/>
    <xf numFmtId="0" fontId="2" fillId="3" borderId="5" xfId="0" applyFont="1" applyFill="1" applyBorder="1"/>
    <xf numFmtId="0" fontId="0" fillId="3" borderId="5" xfId="0" applyFill="1" applyBorder="1"/>
    <xf numFmtId="0" fontId="14" fillId="3" borderId="5" xfId="1" applyFont="1" applyFill="1" applyBorder="1"/>
    <xf numFmtId="0" fontId="16" fillId="3" borderId="5" xfId="0" applyFont="1" applyFill="1" applyBorder="1"/>
    <xf numFmtId="0" fontId="0" fillId="3" borderId="6" xfId="0" applyFill="1" applyBorder="1"/>
    <xf numFmtId="0" fontId="17" fillId="3" borderId="8" xfId="1" applyFont="1" applyFill="1" applyBorder="1"/>
    <xf numFmtId="0" fontId="2" fillId="3" borderId="8" xfId="0" applyFont="1" applyFill="1" applyBorder="1"/>
    <xf numFmtId="0" fontId="0" fillId="3" borderId="8" xfId="0" applyFill="1" applyBorder="1"/>
    <xf numFmtId="0" fontId="5" fillId="3" borderId="8" xfId="0" applyFont="1" applyFill="1" applyBorder="1"/>
    <xf numFmtId="0" fontId="0" fillId="3" borderId="9" xfId="0" applyFill="1" applyBorder="1"/>
    <xf numFmtId="0" fontId="16" fillId="3" borderId="1" xfId="0" applyFont="1" applyFill="1" applyBorder="1" applyAlignment="1">
      <alignment horizontal="center" vertical="top" wrapText="1"/>
    </xf>
    <xf numFmtId="0" fontId="8" fillId="0" borderId="1" xfId="0" applyFont="1" applyBorder="1" applyAlignment="1">
      <alignment horizontal="center"/>
    </xf>
    <xf numFmtId="0" fontId="16" fillId="0" borderId="1" xfId="0" applyFont="1" applyBorder="1" applyAlignment="1">
      <alignment horizontal="center"/>
    </xf>
    <xf numFmtId="0" fontId="18" fillId="0" borderId="1" xfId="0" applyFont="1" applyBorder="1" applyAlignment="1">
      <alignment horizontal="center" vertical="top" wrapText="1"/>
    </xf>
    <xf numFmtId="0" fontId="16" fillId="0" borderId="1" xfId="0" applyFont="1" applyBorder="1" applyAlignment="1">
      <alignment horizontal="center" vertical="center"/>
    </xf>
    <xf numFmtId="0" fontId="3" fillId="0" borderId="1" xfId="0" applyFont="1" applyBorder="1" applyAlignment="1">
      <alignment vertical="top" wrapText="1"/>
    </xf>
    <xf numFmtId="0" fontId="19" fillId="0" borderId="0" xfId="0" applyFont="1"/>
    <xf numFmtId="0" fontId="20" fillId="0" borderId="0" xfId="0" applyFont="1"/>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7" xfId="0" applyBorder="1" applyAlignment="1">
      <alignment horizontal="center"/>
    </xf>
    <xf numFmtId="0" fontId="0" fillId="0" borderId="14" xfId="0" applyBorder="1" applyAlignment="1">
      <alignment horizontal="center"/>
    </xf>
    <xf numFmtId="0" fontId="3" fillId="0" borderId="1" xfId="0" applyFont="1" applyBorder="1" applyAlignment="1">
      <alignment horizontal="left" wrapText="1"/>
    </xf>
    <xf numFmtId="0" fontId="21" fillId="0" borderId="0" xfId="0" applyFont="1"/>
    <xf numFmtId="0" fontId="2" fillId="3" borderId="1" xfId="0" applyFont="1" applyFill="1" applyBorder="1" applyAlignment="1">
      <alignment horizontal="center" vertical="center" wrapText="1"/>
    </xf>
    <xf numFmtId="0" fontId="7" fillId="0" borderId="1" xfId="0" applyFont="1" applyBorder="1" applyAlignment="1">
      <alignment vertical="top" wrapText="1"/>
    </xf>
    <xf numFmtId="0" fontId="8" fillId="0" borderId="11" xfId="0" applyFont="1" applyBorder="1" applyAlignment="1">
      <alignment horizontal="center"/>
    </xf>
    <xf numFmtId="0" fontId="8" fillId="0" borderId="12" xfId="0" applyFont="1" applyBorder="1" applyAlignment="1">
      <alignment horizontal="center"/>
    </xf>
    <xf numFmtId="0" fontId="11" fillId="0" borderId="11" xfId="0" applyFont="1" applyBorder="1"/>
    <xf numFmtId="9" fontId="8" fillId="0" borderId="12" xfId="0" applyNumberFormat="1" applyFont="1" applyBorder="1" applyAlignment="1">
      <alignment horizontal="center"/>
    </xf>
    <xf numFmtId="0" fontId="8" fillId="0" borderId="26" xfId="0" applyFont="1" applyBorder="1"/>
    <xf numFmtId="0" fontId="3" fillId="3" borderId="1" xfId="0" applyFont="1" applyFill="1" applyBorder="1"/>
    <xf numFmtId="0" fontId="3" fillId="3" borderId="1" xfId="0" applyFont="1" applyFill="1" applyBorder="1" applyAlignment="1">
      <alignment horizontal="center"/>
    </xf>
    <xf numFmtId="0" fontId="7" fillId="3" borderId="1" xfId="0" applyFont="1" applyFill="1" applyBorder="1" applyAlignment="1">
      <alignment horizontal="center" wrapText="1"/>
    </xf>
    <xf numFmtId="0" fontId="16" fillId="0" borderId="1" xfId="0" applyFont="1" applyBorder="1" applyAlignment="1">
      <alignment horizontal="center" wrapText="1"/>
    </xf>
    <xf numFmtId="0" fontId="7" fillId="0" borderId="13" xfId="0" applyFont="1" applyBorder="1" applyAlignment="1">
      <alignment horizontal="left" wrapText="1"/>
    </xf>
    <xf numFmtId="0" fontId="7" fillId="0" borderId="0" xfId="0" applyFont="1" applyAlignment="1">
      <alignment horizontal="left" wrapText="1"/>
    </xf>
    <xf numFmtId="0" fontId="3" fillId="0" borderId="0" xfId="0" applyFont="1" applyAlignment="1">
      <alignment horizontal="center"/>
    </xf>
    <xf numFmtId="0" fontId="2" fillId="3" borderId="1" xfId="0" applyFont="1" applyFill="1" applyBorder="1" applyAlignment="1">
      <alignment vertical="center" wrapText="1"/>
    </xf>
    <xf numFmtId="0" fontId="5" fillId="3" borderId="1" xfId="0" applyFont="1" applyFill="1" applyBorder="1" applyAlignment="1">
      <alignment horizontal="center"/>
    </xf>
    <xf numFmtId="0" fontId="0" fillId="0" borderId="3" xfId="0" applyBorder="1" applyAlignment="1">
      <alignment horizontal="center"/>
    </xf>
    <xf numFmtId="0" fontId="3" fillId="3" borderId="1" xfId="0" applyFont="1" applyFill="1" applyBorder="1" applyAlignment="1">
      <alignment horizontal="center" vertical="center" wrapText="1"/>
    </xf>
    <xf numFmtId="0" fontId="18" fillId="0" borderId="0" xfId="0" applyFont="1"/>
    <xf numFmtId="0" fontId="16" fillId="0" borderId="0" xfId="0" applyFont="1"/>
    <xf numFmtId="0" fontId="13" fillId="0" borderId="0" xfId="1" applyFont="1"/>
    <xf numFmtId="0" fontId="18" fillId="0" borderId="1" xfId="0" applyFont="1" applyBorder="1" applyAlignment="1">
      <alignment horizontal="right" wrapText="1"/>
    </xf>
    <xf numFmtId="0" fontId="18" fillId="0" borderId="1" xfId="0" applyFont="1" applyBorder="1" applyAlignment="1">
      <alignment horizontal="center"/>
    </xf>
    <xf numFmtId="0" fontId="18" fillId="0" borderId="10" xfId="0" applyFont="1" applyBorder="1" applyAlignment="1">
      <alignment horizontal="center"/>
    </xf>
    <xf numFmtId="0" fontId="18" fillId="0" borderId="11" xfId="0" applyFont="1" applyBorder="1" applyAlignment="1">
      <alignment horizontal="center"/>
    </xf>
    <xf numFmtId="0" fontId="16" fillId="0" borderId="22" xfId="0" applyFont="1" applyBorder="1" applyAlignment="1">
      <alignment horizontal="center"/>
    </xf>
    <xf numFmtId="0" fontId="18" fillId="0" borderId="10" xfId="0" applyFont="1" applyBorder="1" applyAlignment="1">
      <alignment horizontal="right" wrapText="1"/>
    </xf>
    <xf numFmtId="0" fontId="18" fillId="0" borderId="13" xfId="0" applyFont="1" applyBorder="1" applyAlignment="1">
      <alignment horizontal="center"/>
    </xf>
    <xf numFmtId="0" fontId="18" fillId="0" borderId="7" xfId="0" applyFont="1" applyBorder="1" applyAlignment="1">
      <alignment horizontal="center"/>
    </xf>
    <xf numFmtId="0" fontId="18" fillId="0" borderId="14" xfId="0" applyFont="1" applyBorder="1" applyAlignment="1">
      <alignment horizontal="center"/>
    </xf>
    <xf numFmtId="0" fontId="16" fillId="0" borderId="20" xfId="0" applyFont="1" applyBorder="1" applyAlignment="1">
      <alignment horizontal="center"/>
    </xf>
    <xf numFmtId="0" fontId="18" fillId="0" borderId="17" xfId="0" applyFont="1" applyBorder="1" applyAlignment="1">
      <alignment horizontal="right" wrapText="1"/>
    </xf>
    <xf numFmtId="0" fontId="18" fillId="0" borderId="16" xfId="0" applyFont="1" applyBorder="1" applyAlignment="1">
      <alignment horizontal="center"/>
    </xf>
    <xf numFmtId="0" fontId="18" fillId="0" borderId="17" xfId="0" applyFont="1" applyBorder="1" applyAlignment="1">
      <alignment horizontal="center"/>
    </xf>
    <xf numFmtId="0" fontId="16" fillId="0" borderId="21" xfId="0" applyFont="1" applyBorder="1" applyAlignment="1">
      <alignment horizontal="center"/>
    </xf>
    <xf numFmtId="0" fontId="16" fillId="0" borderId="21" xfId="0" applyFont="1" applyBorder="1" applyAlignment="1">
      <alignment horizontal="left" wrapText="1"/>
    </xf>
    <xf numFmtId="0" fontId="16" fillId="0" borderId="20" xfId="0" applyFont="1" applyBorder="1" applyAlignment="1">
      <alignment horizontal="left" wrapText="1"/>
    </xf>
    <xf numFmtId="0" fontId="7" fillId="0" borderId="1" xfId="0" applyFont="1" applyBorder="1" applyAlignment="1">
      <alignment horizontal="left" vertical="center" wrapText="1"/>
    </xf>
    <xf numFmtId="0" fontId="6" fillId="0" borderId="0" xfId="0" applyFont="1" applyAlignment="1">
      <alignment horizontal="left" vertical="center"/>
    </xf>
    <xf numFmtId="0" fontId="18" fillId="0" borderId="11" xfId="0" applyFont="1" applyBorder="1" applyAlignment="1">
      <alignment horizontal="left" wrapText="1"/>
    </xf>
    <xf numFmtId="0" fontId="16" fillId="0" borderId="22" xfId="0" applyFont="1" applyBorder="1" applyAlignment="1">
      <alignment horizontal="left" wrapText="1"/>
    </xf>
    <xf numFmtId="0" fontId="18" fillId="0" borderId="10" xfId="0" applyFont="1" applyBorder="1" applyAlignment="1">
      <alignment horizontal="center" vertical="top" wrapText="1"/>
    </xf>
    <xf numFmtId="0" fontId="16" fillId="0" borderId="20" xfId="0" applyFont="1" applyBorder="1" applyAlignment="1">
      <alignment horizontal="center" vertical="top" wrapText="1"/>
    </xf>
    <xf numFmtId="0" fontId="16" fillId="0" borderId="21" xfId="0" applyFont="1" applyBorder="1" applyAlignment="1">
      <alignment horizontal="center" vertical="top" wrapText="1"/>
    </xf>
    <xf numFmtId="0" fontId="16" fillId="0" borderId="22" xfId="0" applyFont="1" applyBorder="1" applyAlignment="1">
      <alignment horizontal="center" vertical="top" wrapText="1"/>
    </xf>
    <xf numFmtId="0" fontId="3" fillId="3" borderId="1" xfId="0" applyFont="1" applyFill="1" applyBorder="1" applyAlignment="1">
      <alignment horizontal="center" vertical="center"/>
    </xf>
    <xf numFmtId="0" fontId="7" fillId="3" borderId="1" xfId="0" applyFont="1" applyFill="1" applyBorder="1" applyAlignment="1">
      <alignment horizontal="center"/>
    </xf>
    <xf numFmtId="0" fontId="0" fillId="4" borderId="1" xfId="0" applyFill="1" applyBorder="1" applyAlignment="1">
      <alignment horizontal="center"/>
    </xf>
    <xf numFmtId="0" fontId="0" fillId="0" borderId="4" xfId="0" applyBorder="1" applyAlignment="1">
      <alignment horizontal="center"/>
    </xf>
    <xf numFmtId="0" fontId="7" fillId="0" borderId="0" xfId="0" applyFont="1" applyAlignment="1">
      <alignment horizontal="left"/>
    </xf>
    <xf numFmtId="0" fontId="3" fillId="0" borderId="1" xfId="0" applyFont="1" applyBorder="1" applyAlignment="1">
      <alignment horizontal="left" vertical="center" wrapText="1"/>
    </xf>
    <xf numFmtId="0" fontId="18" fillId="0" borderId="3" xfId="0" applyFont="1" applyBorder="1" applyAlignment="1">
      <alignment horizontal="right" wrapText="1"/>
    </xf>
    <xf numFmtId="0" fontId="18" fillId="0" borderId="3" xfId="0" applyFont="1" applyBorder="1" applyAlignment="1">
      <alignment horizontal="center"/>
    </xf>
    <xf numFmtId="0" fontId="18" fillId="0" borderId="4" xfId="0" applyFont="1" applyBorder="1" applyAlignment="1">
      <alignment horizontal="center"/>
    </xf>
    <xf numFmtId="0" fontId="26" fillId="0" borderId="0" xfId="0" applyFont="1"/>
    <xf numFmtId="0" fontId="7" fillId="0" borderId="0" xfId="0" applyFont="1" applyAlignment="1">
      <alignment horizontal="left" vertical="top" wrapText="1"/>
    </xf>
    <xf numFmtId="0" fontId="7" fillId="0" borderId="0" xfId="0" applyFont="1" applyAlignment="1">
      <alignment horizontal="center" vertical="top" wrapText="1"/>
    </xf>
    <xf numFmtId="0" fontId="8" fillId="0" borderId="1" xfId="0" applyFont="1" applyBorder="1"/>
    <xf numFmtId="0" fontId="18" fillId="0" borderId="1" xfId="0" applyFont="1" applyBorder="1" applyAlignment="1">
      <alignment wrapText="1"/>
    </xf>
    <xf numFmtId="0" fontId="2" fillId="0" borderId="28" xfId="0" applyFont="1" applyBorder="1"/>
    <xf numFmtId="0" fontId="5" fillId="3" borderId="8" xfId="0" applyFont="1" applyFill="1" applyBorder="1" applyAlignment="1">
      <alignment wrapText="1"/>
    </xf>
    <xf numFmtId="0" fontId="27" fillId="0" borderId="0" xfId="0" applyFont="1"/>
    <xf numFmtId="0" fontId="0" fillId="0" borderId="29" xfId="0" applyBorder="1"/>
    <xf numFmtId="0" fontId="0" fillId="0" borderId="30" xfId="0" applyBorder="1" applyAlignment="1">
      <alignment horizontal="center" wrapText="1"/>
    </xf>
    <xf numFmtId="49" fontId="0" fillId="0" borderId="30" xfId="0" applyNumberFormat="1" applyBorder="1" applyAlignment="1">
      <alignment horizontal="center"/>
    </xf>
    <xf numFmtId="49" fontId="0" fillId="0" borderId="26" xfId="0" applyNumberFormat="1" applyBorder="1" applyAlignment="1">
      <alignment horizontal="center"/>
    </xf>
    <xf numFmtId="49" fontId="0" fillId="0" borderId="28" xfId="0" applyNumberFormat="1"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5" fillId="3" borderId="22" xfId="0" applyFont="1" applyFill="1" applyBorder="1" applyAlignment="1">
      <alignment horizontal="center"/>
    </xf>
    <xf numFmtId="0" fontId="5" fillId="3" borderId="20" xfId="0" applyFont="1" applyFill="1" applyBorder="1" applyAlignment="1">
      <alignment horizontal="center"/>
    </xf>
    <xf numFmtId="0" fontId="5" fillId="3" borderId="23" xfId="0" applyFont="1" applyFill="1" applyBorder="1" applyAlignment="1">
      <alignment horizontal="center"/>
    </xf>
    <xf numFmtId="0" fontId="5" fillId="3" borderId="21" xfId="0" applyFont="1" applyFill="1" applyBorder="1" applyAlignment="1">
      <alignment horizontal="center"/>
    </xf>
    <xf numFmtId="0" fontId="0" fillId="0" borderId="33" xfId="0" applyBorder="1" applyAlignment="1">
      <alignment horizontal="center"/>
    </xf>
    <xf numFmtId="49" fontId="0" fillId="0" borderId="34" xfId="0" applyNumberFormat="1" applyBorder="1" applyAlignment="1">
      <alignment horizontal="center"/>
    </xf>
    <xf numFmtId="0" fontId="0" fillId="0" borderId="35" xfId="0" applyBorder="1" applyAlignment="1">
      <alignment horizontal="center"/>
    </xf>
    <xf numFmtId="0" fontId="18" fillId="0" borderId="1" xfId="0" applyFont="1" applyBorder="1" applyAlignment="1">
      <alignment horizontal="left" wrapText="1"/>
    </xf>
    <xf numFmtId="0" fontId="18" fillId="0" borderId="1" xfId="0" applyFont="1" applyBorder="1"/>
    <xf numFmtId="0" fontId="28" fillId="0" borderId="1" xfId="0" applyFont="1" applyBorder="1"/>
    <xf numFmtId="0" fontId="28" fillId="0" borderId="1" xfId="0" applyFont="1" applyBorder="1" applyAlignment="1">
      <alignment horizontal="center"/>
    </xf>
    <xf numFmtId="0" fontId="5" fillId="0" borderId="0" xfId="0" applyFont="1" applyAlignment="1">
      <alignment horizontal="center"/>
    </xf>
    <xf numFmtId="0" fontId="16" fillId="0" borderId="0" xfId="0" applyFont="1" applyAlignment="1">
      <alignment horizontal="center" vertical="center"/>
    </xf>
    <xf numFmtId="0" fontId="5" fillId="0" borderId="0" xfId="0" applyFont="1" applyAlignment="1">
      <alignment horizontal="center" vertical="center"/>
    </xf>
    <xf numFmtId="0" fontId="7" fillId="3" borderId="1" xfId="0" applyFont="1" applyFill="1" applyBorder="1" applyAlignment="1">
      <alignment horizontal="center" vertical="top" wrapText="1"/>
    </xf>
    <xf numFmtId="0" fontId="14" fillId="7" borderId="4" xfId="1" applyFont="1" applyFill="1" applyBorder="1"/>
    <xf numFmtId="0" fontId="15" fillId="7" borderId="5" xfId="1" applyFont="1" applyFill="1" applyBorder="1"/>
    <xf numFmtId="0" fontId="5" fillId="7" borderId="5" xfId="1" applyFont="1" applyFill="1" applyBorder="1"/>
    <xf numFmtId="0" fontId="2" fillId="7" borderId="5" xfId="1" applyFont="1" applyFill="1" applyBorder="1"/>
    <xf numFmtId="0" fontId="2" fillId="7" borderId="5" xfId="0" applyFont="1" applyFill="1" applyBorder="1"/>
    <xf numFmtId="0" fontId="0" fillId="7" borderId="5" xfId="0" applyFill="1" applyBorder="1"/>
    <xf numFmtId="0" fontId="0" fillId="7" borderId="6" xfId="0" applyFill="1" applyBorder="1"/>
    <xf numFmtId="0" fontId="0" fillId="7" borderId="42" xfId="0" applyFill="1" applyBorder="1"/>
    <xf numFmtId="0" fontId="14" fillId="7" borderId="0" xfId="1" applyFont="1" applyFill="1"/>
    <xf numFmtId="0" fontId="5" fillId="7" borderId="0" xfId="1" applyFont="1" applyFill="1"/>
    <xf numFmtId="0" fontId="2" fillId="7" borderId="0" xfId="1" applyFont="1" applyFill="1"/>
    <xf numFmtId="0" fontId="2" fillId="7" borderId="0" xfId="0" applyFont="1" applyFill="1"/>
    <xf numFmtId="0" fontId="0" fillId="7" borderId="0" xfId="0" applyFill="1"/>
    <xf numFmtId="0" fontId="16" fillId="7" borderId="0" xfId="0" applyFont="1" applyFill="1"/>
    <xf numFmtId="0" fontId="0" fillId="7" borderId="39" xfId="0" applyFill="1" applyBorder="1"/>
    <xf numFmtId="0" fontId="17" fillId="7" borderId="8" xfId="1" applyFont="1" applyFill="1" applyBorder="1"/>
    <xf numFmtId="0" fontId="2" fillId="7" borderId="8" xfId="0" applyFont="1" applyFill="1" applyBorder="1"/>
    <xf numFmtId="0" fontId="0" fillId="7" borderId="8" xfId="0" applyFill="1" applyBorder="1"/>
    <xf numFmtId="0" fontId="5" fillId="7" borderId="8" xfId="0" applyFont="1" applyFill="1" applyBorder="1"/>
    <xf numFmtId="0" fontId="0" fillId="7" borderId="9" xfId="0" applyFill="1" applyBorder="1"/>
    <xf numFmtId="0" fontId="8" fillId="0" borderId="1" xfId="0" applyFont="1" applyBorder="1" applyAlignment="1">
      <alignment wrapText="1"/>
    </xf>
    <xf numFmtId="0" fontId="5" fillId="0" borderId="1" xfId="0" applyFont="1" applyBorder="1"/>
    <xf numFmtId="0" fontId="16" fillId="7" borderId="1" xfId="0" applyFont="1" applyFill="1" applyBorder="1"/>
    <xf numFmtId="0" fontId="16" fillId="7" borderId="1" xfId="0" applyFont="1" applyFill="1" applyBorder="1" applyAlignment="1">
      <alignment horizontal="center" vertical="top" wrapText="1"/>
    </xf>
    <xf numFmtId="0" fontId="16" fillId="7" borderId="1" xfId="0" applyFont="1" applyFill="1" applyBorder="1" applyAlignment="1">
      <alignment horizontal="center"/>
    </xf>
    <xf numFmtId="0" fontId="3" fillId="7" borderId="1" xfId="0" applyFont="1" applyFill="1" applyBorder="1" applyAlignment="1">
      <alignment horizontal="center" vertical="top" wrapText="1"/>
    </xf>
    <xf numFmtId="0" fontId="3" fillId="8" borderId="1" xfId="0" applyFont="1" applyFill="1" applyBorder="1" applyAlignment="1">
      <alignment horizontal="center" vertical="top" wrapText="1"/>
    </xf>
    <xf numFmtId="0" fontId="3" fillId="0" borderId="1" xfId="0" applyFont="1" applyBorder="1" applyAlignment="1">
      <alignment horizontal="center" vertical="center"/>
    </xf>
    <xf numFmtId="0" fontId="29" fillId="0" borderId="0" xfId="0" applyFont="1"/>
    <xf numFmtId="0" fontId="16" fillId="0" borderId="10" xfId="0" applyFont="1" applyBorder="1" applyAlignment="1">
      <alignment horizontal="center"/>
    </xf>
    <xf numFmtId="0" fontId="18" fillId="0" borderId="18" xfId="0" applyFont="1" applyBorder="1" applyAlignment="1">
      <alignment horizontal="center"/>
    </xf>
    <xf numFmtId="0" fontId="18" fillId="7" borderId="1" xfId="0" applyFont="1" applyFill="1" applyBorder="1" applyAlignment="1">
      <alignment horizontal="center" vertical="top" wrapText="1"/>
    </xf>
    <xf numFmtId="0" fontId="18" fillId="7" borderId="10" xfId="0" applyFont="1" applyFill="1" applyBorder="1" applyAlignment="1">
      <alignment horizontal="center" vertical="top" wrapText="1"/>
    </xf>
    <xf numFmtId="0" fontId="18" fillId="7" borderId="11" xfId="0" applyFont="1" applyFill="1" applyBorder="1" applyAlignment="1">
      <alignment horizontal="center"/>
    </xf>
    <xf numFmtId="0" fontId="18" fillId="7" borderId="10" xfId="0" applyFont="1" applyFill="1" applyBorder="1" applyAlignment="1">
      <alignment horizontal="center"/>
    </xf>
    <xf numFmtId="0" fontId="5" fillId="0" borderId="12" xfId="0" applyFont="1" applyBorder="1" applyAlignment="1">
      <alignment horizontal="center"/>
    </xf>
    <xf numFmtId="0" fontId="16" fillId="7" borderId="1" xfId="0" applyFont="1" applyFill="1" applyBorder="1" applyAlignment="1">
      <alignment wrapText="1"/>
    </xf>
    <xf numFmtId="0" fontId="3" fillId="7" borderId="1" xfId="0" applyFont="1" applyFill="1" applyBorder="1" applyAlignment="1">
      <alignment wrapText="1"/>
    </xf>
    <xf numFmtId="0" fontId="18" fillId="2" borderId="1" xfId="0" applyFont="1" applyFill="1" applyBorder="1" applyAlignment="1">
      <alignment horizontal="center"/>
    </xf>
    <xf numFmtId="0" fontId="7" fillId="7" borderId="1" xfId="0" applyFont="1" applyFill="1" applyBorder="1" applyAlignment="1">
      <alignment horizontal="left" vertical="top" wrapText="1"/>
    </xf>
    <xf numFmtId="0" fontId="3" fillId="7" borderId="1" xfId="0" applyFont="1" applyFill="1" applyBorder="1" applyAlignment="1">
      <alignment horizontal="left" vertical="top" wrapText="1"/>
    </xf>
    <xf numFmtId="0" fontId="7" fillId="7" borderId="1" xfId="0" applyFont="1" applyFill="1" applyBorder="1" applyAlignment="1">
      <alignment horizontal="center" vertical="top" wrapText="1"/>
    </xf>
    <xf numFmtId="0" fontId="28" fillId="7" borderId="1" xfId="0" applyFont="1" applyFill="1" applyBorder="1"/>
    <xf numFmtId="0" fontId="28" fillId="7" borderId="1" xfId="0" applyFont="1" applyFill="1" applyBorder="1" applyAlignment="1">
      <alignment horizontal="center"/>
    </xf>
    <xf numFmtId="0" fontId="7" fillId="0" borderId="1" xfId="0" applyFont="1" applyBorder="1" applyAlignment="1">
      <alignment horizontal="left" vertical="center"/>
    </xf>
    <xf numFmtId="0" fontId="5" fillId="0" borderId="20" xfId="0" applyFont="1" applyBorder="1"/>
    <xf numFmtId="0" fontId="5" fillId="0" borderId="23" xfId="0" applyFont="1" applyBorder="1"/>
    <xf numFmtId="0" fontId="31" fillId="0" borderId="0" xfId="0" applyFont="1"/>
    <xf numFmtId="0" fontId="32" fillId="0" borderId="0" xfId="0" applyFont="1"/>
    <xf numFmtId="0" fontId="16" fillId="0" borderId="0" xfId="0" applyFont="1" applyAlignment="1">
      <alignment horizontal="center"/>
    </xf>
    <xf numFmtId="0" fontId="34" fillId="0" borderId="0" xfId="0" applyFont="1" applyAlignment="1">
      <alignment horizontal="center"/>
    </xf>
    <xf numFmtId="0" fontId="34" fillId="0" borderId="28" xfId="0" applyFont="1" applyBorder="1" applyAlignment="1">
      <alignment horizontal="center"/>
    </xf>
    <xf numFmtId="0" fontId="36" fillId="0" borderId="0" xfId="0" applyFont="1"/>
    <xf numFmtId="0" fontId="37" fillId="0" borderId="0" xfId="0" applyFont="1"/>
    <xf numFmtId="0" fontId="38" fillId="0" borderId="0" xfId="0" applyFont="1"/>
    <xf numFmtId="0" fontId="39" fillId="0" borderId="0" xfId="0" applyFont="1" applyAlignment="1">
      <alignment horizontal="left" vertical="top" wrapText="1"/>
    </xf>
    <xf numFmtId="0" fontId="40" fillId="0" borderId="0" xfId="0" applyFont="1"/>
    <xf numFmtId="0" fontId="41" fillId="0" borderId="0" xfId="0" applyFont="1"/>
    <xf numFmtId="0" fontId="38" fillId="3" borderId="25" xfId="0" applyFont="1" applyFill="1" applyBorder="1" applyAlignment="1">
      <alignment horizontal="center" vertical="center" wrapText="1"/>
    </xf>
    <xf numFmtId="0" fontId="38" fillId="3" borderId="18" xfId="0" applyFont="1" applyFill="1" applyBorder="1" applyAlignment="1">
      <alignment horizontal="center" vertical="center"/>
    </xf>
    <xf numFmtId="0" fontId="38" fillId="3" borderId="16" xfId="0" applyFont="1" applyFill="1" applyBorder="1" applyAlignment="1">
      <alignment horizontal="center" vertical="center"/>
    </xf>
    <xf numFmtId="0" fontId="38" fillId="3" borderId="19" xfId="0" applyFont="1" applyFill="1" applyBorder="1" applyAlignment="1">
      <alignment horizontal="center" vertical="center"/>
    </xf>
    <xf numFmtId="0" fontId="38" fillId="3" borderId="16" xfId="0" applyFont="1" applyFill="1" applyBorder="1" applyAlignment="1">
      <alignment horizontal="center" vertical="center" wrapText="1"/>
    </xf>
    <xf numFmtId="0" fontId="38" fillId="3" borderId="19" xfId="0" applyFont="1" applyFill="1" applyBorder="1" applyAlignment="1">
      <alignment horizontal="center" vertical="center" wrapText="1"/>
    </xf>
    <xf numFmtId="0" fontId="38" fillId="3" borderId="18" xfId="0" applyFont="1" applyFill="1" applyBorder="1" applyAlignment="1">
      <alignment horizontal="center" vertical="center" wrapText="1"/>
    </xf>
    <xf numFmtId="0" fontId="43" fillId="0" borderId="0" xfId="0" applyFont="1"/>
    <xf numFmtId="0" fontId="17" fillId="7" borderId="0" xfId="1" applyFont="1" applyFill="1"/>
    <xf numFmtId="0" fontId="5" fillId="7" borderId="0" xfId="0" applyFont="1" applyFill="1"/>
    <xf numFmtId="0" fontId="15" fillId="7" borderId="0" xfId="1" applyFont="1" applyFill="1"/>
    <xf numFmtId="0" fontId="47" fillId="0" borderId="11" xfId="0" applyFont="1" applyBorder="1" applyAlignment="1">
      <alignment horizontal="left" vertical="top" wrapText="1"/>
    </xf>
    <xf numFmtId="0" fontId="48" fillId="0" borderId="0" xfId="0" applyFont="1" applyAlignment="1">
      <alignment horizontal="center"/>
    </xf>
    <xf numFmtId="0" fontId="5" fillId="9" borderId="25" xfId="0" applyFont="1" applyFill="1" applyBorder="1"/>
    <xf numFmtId="0" fontId="5" fillId="9" borderId="26" xfId="0" applyFont="1" applyFill="1" applyBorder="1"/>
    <xf numFmtId="0" fontId="5" fillId="9" borderId="11" xfId="0" applyFont="1" applyFill="1" applyBorder="1" applyAlignment="1">
      <alignment horizontal="center"/>
    </xf>
    <xf numFmtId="0" fontId="5" fillId="9" borderId="12" xfId="0" applyFont="1" applyFill="1" applyBorder="1" applyAlignment="1">
      <alignment horizontal="center"/>
    </xf>
    <xf numFmtId="0" fontId="5" fillId="9" borderId="2" xfId="0" applyFont="1" applyFill="1" applyBorder="1" applyAlignment="1">
      <alignment horizontal="center"/>
    </xf>
    <xf numFmtId="0" fontId="5" fillId="0" borderId="2" xfId="0" applyFont="1" applyBorder="1" applyAlignment="1">
      <alignment horizontal="center"/>
    </xf>
    <xf numFmtId="0" fontId="5" fillId="0" borderId="52" xfId="0" applyFont="1" applyBorder="1"/>
    <xf numFmtId="0" fontId="5" fillId="0" borderId="49" xfId="0" applyFont="1" applyBorder="1" applyAlignment="1">
      <alignment horizontal="center"/>
    </xf>
    <xf numFmtId="0" fontId="5" fillId="0" borderId="53" xfId="0" applyFont="1" applyBorder="1" applyAlignment="1">
      <alignment horizontal="center"/>
    </xf>
    <xf numFmtId="0" fontId="5" fillId="0" borderId="54" xfId="0" applyFont="1" applyBorder="1" applyAlignment="1">
      <alignment horizontal="center"/>
    </xf>
    <xf numFmtId="0" fontId="8" fillId="0" borderId="28" xfId="0" applyFont="1" applyBorder="1"/>
    <xf numFmtId="0" fontId="0" fillId="0" borderId="55" xfId="0" applyBorder="1"/>
    <xf numFmtId="0" fontId="0" fillId="10" borderId="56" xfId="0" applyFill="1" applyBorder="1"/>
    <xf numFmtId="0" fontId="5" fillId="0" borderId="55" xfId="0" applyFont="1" applyBorder="1" applyAlignment="1">
      <alignment horizontal="center"/>
    </xf>
    <xf numFmtId="0" fontId="5" fillId="10" borderId="32" xfId="0" applyFont="1" applyFill="1" applyBorder="1" applyAlignment="1">
      <alignment horizontal="center"/>
    </xf>
    <xf numFmtId="0" fontId="49" fillId="11" borderId="0" xfId="0" applyFont="1" applyFill="1"/>
    <xf numFmtId="0" fontId="37" fillId="11" borderId="0" xfId="0" applyFont="1" applyFill="1"/>
    <xf numFmtId="0" fontId="0" fillId="11" borderId="0" xfId="0" applyFill="1"/>
    <xf numFmtId="0" fontId="0" fillId="0" borderId="57" xfId="0" applyBorder="1" applyAlignment="1">
      <alignment horizontal="center"/>
    </xf>
    <xf numFmtId="0" fontId="45" fillId="0" borderId="0" xfId="0" applyFont="1"/>
    <xf numFmtId="0" fontId="32" fillId="0" borderId="0" xfId="0" applyFont="1" applyAlignment="1">
      <alignment wrapText="1"/>
    </xf>
    <xf numFmtId="0" fontId="47" fillId="0" borderId="0" xfId="0" applyFont="1"/>
    <xf numFmtId="0" fontId="13" fillId="5" borderId="42" xfId="1" applyFont="1" applyFill="1" applyBorder="1"/>
    <xf numFmtId="0" fontId="13" fillId="5" borderId="0" xfId="1" applyFont="1" applyFill="1"/>
    <xf numFmtId="0" fontId="14" fillId="7" borderId="5" xfId="1" applyFont="1" applyFill="1" applyBorder="1"/>
    <xf numFmtId="0" fontId="0" fillId="0" borderId="10" xfId="0" applyBorder="1"/>
    <xf numFmtId="0" fontId="0" fillId="0" borderId="10" xfId="0" applyBorder="1" applyAlignment="1">
      <alignment wrapText="1"/>
    </xf>
    <xf numFmtId="0" fontId="0" fillId="0" borderId="4" xfId="0" applyBorder="1"/>
    <xf numFmtId="0" fontId="51" fillId="8" borderId="1" xfId="0" applyFont="1" applyFill="1" applyBorder="1"/>
    <xf numFmtId="0" fontId="0" fillId="0" borderId="58" xfId="0" applyBorder="1"/>
    <xf numFmtId="0" fontId="0" fillId="0" borderId="59" xfId="0" applyBorder="1"/>
    <xf numFmtId="0" fontId="35" fillId="0" borderId="0" xfId="0" applyFont="1" applyAlignment="1">
      <alignment horizontal="left" vertical="center"/>
    </xf>
    <xf numFmtId="0" fontId="53" fillId="0" borderId="0" xfId="0" applyFont="1"/>
    <xf numFmtId="0" fontId="5" fillId="0" borderId="11" xfId="0" applyFont="1" applyBorder="1" applyAlignment="1">
      <alignment horizontal="center"/>
    </xf>
    <xf numFmtId="0" fontId="5" fillId="0" borderId="10" xfId="0" applyFont="1" applyBorder="1"/>
    <xf numFmtId="0" fontId="5" fillId="0" borderId="58" xfId="0" applyFont="1" applyBorder="1"/>
    <xf numFmtId="0" fontId="5" fillId="0" borderId="32" xfId="0" applyFont="1" applyBorder="1" applyAlignment="1">
      <alignment horizontal="center"/>
    </xf>
    <xf numFmtId="0" fontId="42" fillId="0" borderId="1" xfId="0" applyFont="1" applyBorder="1" applyAlignment="1">
      <alignment horizontal="left" wrapText="1"/>
    </xf>
    <xf numFmtId="0" fontId="42" fillId="0" borderId="1" xfId="0" applyFont="1" applyBorder="1" applyAlignment="1">
      <alignment wrapText="1"/>
    </xf>
    <xf numFmtId="0" fontId="32" fillId="11" borderId="0" xfId="0" applyFont="1" applyFill="1"/>
    <xf numFmtId="0" fontId="38" fillId="0" borderId="0" xfId="0" applyFont="1" applyAlignment="1">
      <alignment horizontal="center"/>
    </xf>
    <xf numFmtId="0" fontId="3" fillId="13" borderId="0" xfId="0" applyFont="1" applyFill="1"/>
    <xf numFmtId="0" fontId="0" fillId="13" borderId="0" xfId="0" applyFill="1"/>
    <xf numFmtId="0" fontId="5" fillId="13" borderId="5" xfId="0" applyFont="1" applyFill="1" applyBorder="1" applyAlignment="1">
      <alignment wrapText="1"/>
    </xf>
    <xf numFmtId="0" fontId="3" fillId="0" borderId="0" xfId="0" applyFont="1" applyAlignment="1">
      <alignment vertical="center" wrapText="1"/>
    </xf>
    <xf numFmtId="0" fontId="7" fillId="0" borderId="0" xfId="0" applyFont="1" applyAlignment="1">
      <alignment vertical="center" wrapText="1"/>
    </xf>
    <xf numFmtId="0" fontId="2" fillId="0" borderId="0" xfId="0" applyFont="1" applyAlignment="1">
      <alignment vertical="center" wrapText="1"/>
    </xf>
    <xf numFmtId="0" fontId="3" fillId="9" borderId="1" xfId="0" applyFont="1" applyFill="1" applyBorder="1" applyAlignment="1">
      <alignment horizontal="center" vertical="center" wrapText="1"/>
    </xf>
    <xf numFmtId="0" fontId="3" fillId="9" borderId="10" xfId="0" applyFont="1" applyFill="1" applyBorder="1" applyAlignment="1">
      <alignment horizontal="center" vertical="center" wrapText="1"/>
    </xf>
    <xf numFmtId="0" fontId="7" fillId="0" borderId="3" xfId="0" applyFont="1" applyBorder="1"/>
    <xf numFmtId="0" fontId="7" fillId="0" borderId="18" xfId="0" applyFont="1" applyBorder="1"/>
    <xf numFmtId="0" fontId="7" fillId="0" borderId="11" xfId="0" applyFont="1" applyBorder="1" applyAlignment="1">
      <alignment horizontal="right"/>
    </xf>
    <xf numFmtId="0" fontId="0" fillId="0" borderId="20" xfId="0" applyBorder="1"/>
    <xf numFmtId="0" fontId="7" fillId="0" borderId="55" xfId="0" applyFont="1" applyBorder="1"/>
    <xf numFmtId="0" fontId="7" fillId="0" borderId="47" xfId="0" applyFont="1" applyBorder="1"/>
    <xf numFmtId="0" fontId="7" fillId="0" borderId="22" xfId="0" applyFont="1" applyBorder="1" applyAlignment="1">
      <alignment horizontal="right"/>
    </xf>
    <xf numFmtId="0" fontId="7" fillId="0" borderId="35" xfId="0" applyFont="1" applyBorder="1" applyAlignment="1">
      <alignment horizontal="right"/>
    </xf>
    <xf numFmtId="0" fontId="3" fillId="9" borderId="1" xfId="0" applyFont="1" applyFill="1" applyBorder="1" applyAlignment="1">
      <alignment horizontal="center"/>
    </xf>
    <xf numFmtId="0" fontId="4" fillId="9" borderId="45" xfId="0" applyFont="1" applyFill="1" applyBorder="1" applyAlignment="1">
      <alignment vertical="center" wrapText="1"/>
    </xf>
    <xf numFmtId="0" fontId="57" fillId="9" borderId="18" xfId="0" applyFont="1" applyFill="1" applyBorder="1" applyAlignment="1">
      <alignment vertical="center" wrapText="1"/>
    </xf>
    <xf numFmtId="0" fontId="0" fillId="9" borderId="16" xfId="0" applyFill="1" applyBorder="1"/>
    <xf numFmtId="0" fontId="7" fillId="0" borderId="11" xfId="0" applyFont="1" applyBorder="1" applyAlignment="1">
      <alignment vertical="center" wrapText="1"/>
    </xf>
    <xf numFmtId="0" fontId="7" fillId="0" borderId="22" xfId="0" applyFont="1" applyBorder="1" applyAlignment="1">
      <alignment vertical="center" wrapText="1"/>
    </xf>
    <xf numFmtId="0" fontId="55" fillId="0" borderId="11" xfId="0" applyFont="1" applyBorder="1" applyAlignment="1">
      <alignment horizontal="left" vertical="center" wrapText="1" indent="4"/>
    </xf>
    <xf numFmtId="0" fontId="4" fillId="9" borderId="44" xfId="0" applyFont="1" applyFill="1" applyBorder="1" applyAlignment="1">
      <alignment vertical="center" wrapText="1"/>
    </xf>
    <xf numFmtId="0" fontId="4" fillId="9" borderId="46" xfId="0" applyFont="1" applyFill="1" applyBorder="1" applyAlignment="1">
      <alignment vertical="center" wrapText="1"/>
    </xf>
    <xf numFmtId="0" fontId="7" fillId="0" borderId="14" xfId="0" applyFont="1" applyBorder="1"/>
    <xf numFmtId="0" fontId="7" fillId="0" borderId="11" xfId="0" applyFont="1" applyBorder="1" applyAlignment="1">
      <alignment horizontal="left" vertical="center" wrapText="1" indent="4"/>
    </xf>
    <xf numFmtId="0" fontId="7" fillId="0" borderId="11" xfId="0" quotePrefix="1" applyFont="1" applyBorder="1" applyAlignment="1">
      <alignment vertical="center" wrapText="1"/>
    </xf>
    <xf numFmtId="0" fontId="58" fillId="0" borderId="0" xfId="0" applyFont="1"/>
    <xf numFmtId="0" fontId="3" fillId="0" borderId="55" xfId="0" applyFont="1" applyBorder="1" applyAlignment="1">
      <alignment vertical="center" wrapText="1"/>
    </xf>
    <xf numFmtId="0" fontId="31" fillId="14" borderId="0" xfId="0" applyFont="1" applyFill="1"/>
    <xf numFmtId="0" fontId="3" fillId="14" borderId="0" xfId="0" applyFont="1" applyFill="1" applyAlignment="1">
      <alignment vertical="center" wrapText="1"/>
    </xf>
    <xf numFmtId="0" fontId="0" fillId="14" borderId="0" xfId="0" applyFill="1"/>
    <xf numFmtId="0" fontId="7" fillId="14" borderId="50" xfId="0" applyFont="1" applyFill="1" applyBorder="1" applyAlignment="1">
      <alignment horizontal="left" vertical="center" wrapText="1"/>
    </xf>
    <xf numFmtId="0" fontId="55" fillId="0" borderId="35" xfId="0" applyFont="1" applyBorder="1" applyAlignment="1">
      <alignment horizontal="left" vertical="center" wrapText="1" indent="4"/>
    </xf>
    <xf numFmtId="0" fontId="0" fillId="9" borderId="0" xfId="0" applyFill="1"/>
    <xf numFmtId="0" fontId="7" fillId="0" borderId="13" xfId="0" applyFont="1" applyBorder="1"/>
    <xf numFmtId="0" fontId="7" fillId="0" borderId="13" xfId="0" applyFont="1" applyBorder="1" applyAlignment="1">
      <alignment wrapText="1"/>
    </xf>
    <xf numFmtId="0" fontId="59" fillId="0" borderId="0" xfId="0" applyFont="1"/>
    <xf numFmtId="0" fontId="61" fillId="0" borderId="1" xfId="0" applyFont="1" applyBorder="1" applyAlignment="1">
      <alignment wrapText="1"/>
    </xf>
    <xf numFmtId="0" fontId="61" fillId="0" borderId="1" xfId="0" applyFont="1" applyBorder="1"/>
    <xf numFmtId="0" fontId="17" fillId="14" borderId="0" xfId="1" applyFont="1" applyFill="1"/>
    <xf numFmtId="0" fontId="2" fillId="14" borderId="0" xfId="0" applyFont="1" applyFill="1"/>
    <xf numFmtId="0" fontId="5" fillId="14" borderId="0" xfId="0" applyFont="1" applyFill="1"/>
    <xf numFmtId="0" fontId="14" fillId="15" borderId="4" xfId="1" applyFont="1" applyFill="1" applyBorder="1"/>
    <xf numFmtId="0" fontId="15" fillId="15" borderId="5" xfId="1" applyFont="1" applyFill="1" applyBorder="1"/>
    <xf numFmtId="0" fontId="2" fillId="15" borderId="5" xfId="1" applyFont="1" applyFill="1" applyBorder="1"/>
    <xf numFmtId="0" fontId="2" fillId="15" borderId="5" xfId="0" applyFont="1" applyFill="1" applyBorder="1"/>
    <xf numFmtId="0" fontId="14" fillId="15" borderId="5" xfId="1" applyFont="1" applyFill="1" applyBorder="1"/>
    <xf numFmtId="0" fontId="0" fillId="15" borderId="6" xfId="0" applyFill="1" applyBorder="1"/>
    <xf numFmtId="0" fontId="17" fillId="15" borderId="8" xfId="1" applyFont="1" applyFill="1" applyBorder="1"/>
    <xf numFmtId="0" fontId="2" fillId="15" borderId="8" xfId="0" applyFont="1" applyFill="1" applyBorder="1"/>
    <xf numFmtId="0" fontId="5" fillId="15" borderId="8" xfId="0" applyFont="1" applyFill="1" applyBorder="1"/>
    <xf numFmtId="0" fontId="0" fillId="15" borderId="9" xfId="0" applyFill="1" applyBorder="1"/>
    <xf numFmtId="0" fontId="0" fillId="15" borderId="5" xfId="0" applyFill="1" applyBorder="1"/>
    <xf numFmtId="0" fontId="0" fillId="15" borderId="8" xfId="0" applyFill="1" applyBorder="1"/>
    <xf numFmtId="0" fontId="0" fillId="14" borderId="39" xfId="0" applyFill="1" applyBorder="1"/>
    <xf numFmtId="0" fontId="0" fillId="14" borderId="5" xfId="0" applyFill="1" applyBorder="1"/>
    <xf numFmtId="0" fontId="0" fillId="14" borderId="6" xfId="0" applyFill="1" applyBorder="1"/>
    <xf numFmtId="0" fontId="5" fillId="0" borderId="4" xfId="0" applyFont="1" applyBorder="1"/>
    <xf numFmtId="0" fontId="2" fillId="7" borderId="6" xfId="0" applyFont="1" applyFill="1" applyBorder="1"/>
    <xf numFmtId="0" fontId="2" fillId="7" borderId="9" xfId="0" applyFont="1" applyFill="1" applyBorder="1"/>
    <xf numFmtId="0" fontId="16" fillId="8" borderId="5" xfId="0" applyFont="1" applyFill="1" applyBorder="1"/>
    <xf numFmtId="0" fontId="14" fillId="8" borderId="4" xfId="1" applyFont="1" applyFill="1" applyBorder="1"/>
    <xf numFmtId="0" fontId="15" fillId="8" borderId="5" xfId="1" applyFont="1" applyFill="1" applyBorder="1"/>
    <xf numFmtId="0" fontId="2" fillId="8" borderId="5" xfId="1" applyFont="1" applyFill="1" applyBorder="1"/>
    <xf numFmtId="0" fontId="2" fillId="8" borderId="5" xfId="0" applyFont="1" applyFill="1" applyBorder="1"/>
    <xf numFmtId="0" fontId="14" fillId="8" borderId="5" xfId="1" applyFont="1" applyFill="1" applyBorder="1"/>
    <xf numFmtId="0" fontId="0" fillId="8" borderId="5" xfId="0" applyFill="1" applyBorder="1"/>
    <xf numFmtId="0" fontId="0" fillId="8" borderId="6" xfId="0" applyFill="1" applyBorder="1"/>
    <xf numFmtId="0" fontId="17" fillId="8" borderId="8" xfId="1" applyFont="1" applyFill="1" applyBorder="1"/>
    <xf numFmtId="0" fontId="2" fillId="8" borderId="8" xfId="0" applyFont="1" applyFill="1" applyBorder="1"/>
    <xf numFmtId="0" fontId="5" fillId="8" borderId="8" xfId="0" applyFont="1" applyFill="1" applyBorder="1"/>
    <xf numFmtId="0" fontId="0" fillId="8" borderId="8" xfId="0" applyFill="1" applyBorder="1"/>
    <xf numFmtId="0" fontId="0" fillId="8" borderId="9" xfId="0" applyFill="1" applyBorder="1"/>
    <xf numFmtId="0" fontId="8" fillId="0" borderId="0" xfId="0" applyFont="1" applyAlignment="1">
      <alignment horizontal="left" wrapText="1"/>
    </xf>
    <xf numFmtId="0" fontId="8" fillId="0" borderId="0" xfId="1"/>
    <xf numFmtId="0" fontId="32" fillId="0" borderId="0" xfId="1" applyFont="1"/>
    <xf numFmtId="0" fontId="31" fillId="0" borderId="0" xfId="1" applyFont="1"/>
    <xf numFmtId="0" fontId="43" fillId="0" borderId="0" xfId="1" applyFont="1"/>
    <xf numFmtId="0" fontId="33" fillId="0" borderId="0" xfId="1" applyFont="1"/>
    <xf numFmtId="0" fontId="19" fillId="0" borderId="0" xfId="1" applyFont="1"/>
    <xf numFmtId="0" fontId="8" fillId="0" borderId="0" xfId="1" applyAlignment="1">
      <alignment horizontal="center"/>
    </xf>
    <xf numFmtId="0" fontId="20" fillId="0" borderId="0" xfId="1" applyFont="1"/>
    <xf numFmtId="0" fontId="3" fillId="0" borderId="0" xfId="1" applyFont="1"/>
    <xf numFmtId="0" fontId="2" fillId="8" borderId="1" xfId="1" applyFont="1" applyFill="1" applyBorder="1" applyAlignment="1">
      <alignment horizontal="center"/>
    </xf>
    <xf numFmtId="0" fontId="2" fillId="8" borderId="11" xfId="1" applyFont="1" applyFill="1" applyBorder="1" applyAlignment="1">
      <alignment horizontal="center"/>
    </xf>
    <xf numFmtId="0" fontId="7" fillId="8" borderId="4" xfId="1" applyFont="1" applyFill="1" applyBorder="1" applyAlignment="1">
      <alignment horizontal="center" vertical="top" wrapText="1"/>
    </xf>
    <xf numFmtId="0" fontId="7" fillId="8" borderId="3" xfId="1" applyFont="1" applyFill="1" applyBorder="1" applyAlignment="1">
      <alignment horizontal="center" vertical="top" wrapText="1"/>
    </xf>
    <xf numFmtId="0" fontId="8" fillId="3" borderId="9" xfId="1" applyFill="1" applyBorder="1"/>
    <xf numFmtId="0" fontId="2" fillId="3" borderId="8" xfId="1" applyFont="1" applyFill="1" applyBorder="1"/>
    <xf numFmtId="0" fontId="5" fillId="3" borderId="8" xfId="1" applyFont="1" applyFill="1" applyBorder="1"/>
    <xf numFmtId="0" fontId="8" fillId="3" borderId="8" xfId="1" applyFill="1" applyBorder="1"/>
    <xf numFmtId="0" fontId="8" fillId="3" borderId="6" xfId="1" applyFill="1" applyBorder="1"/>
    <xf numFmtId="0" fontId="8" fillId="3" borderId="5" xfId="1" applyFill="1" applyBorder="1"/>
    <xf numFmtId="0" fontId="2" fillId="0" borderId="0" xfId="1" applyFont="1"/>
    <xf numFmtId="0" fontId="8" fillId="0" borderId="14" xfId="0" applyFont="1" applyBorder="1" applyAlignment="1">
      <alignment horizontal="center"/>
    </xf>
    <xf numFmtId="0" fontId="8" fillId="0" borderId="13" xfId="0" applyFont="1" applyBorder="1" applyAlignment="1">
      <alignment horizontal="center"/>
    </xf>
    <xf numFmtId="0" fontId="8" fillId="0" borderId="15" xfId="0" applyFont="1" applyBorder="1" applyAlignment="1">
      <alignment horizontal="center"/>
    </xf>
    <xf numFmtId="9" fontId="8" fillId="0" borderId="15" xfId="0" applyNumberFormat="1" applyFont="1" applyBorder="1" applyAlignment="1">
      <alignment horizontal="center"/>
    </xf>
    <xf numFmtId="9" fontId="8" fillId="0" borderId="1" xfId="0" applyNumberFormat="1" applyFont="1" applyBorder="1" applyAlignment="1">
      <alignment horizontal="center"/>
    </xf>
    <xf numFmtId="14" fontId="16" fillId="3" borderId="5" xfId="0" applyNumberFormat="1" applyFont="1" applyFill="1" applyBorder="1"/>
    <xf numFmtId="0" fontId="5" fillId="0" borderId="0" xfId="1" applyFont="1"/>
    <xf numFmtId="0" fontId="16" fillId="8" borderId="1" xfId="0" applyFont="1" applyFill="1" applyBorder="1"/>
    <xf numFmtId="0" fontId="16" fillId="0" borderId="10" xfId="0" applyFont="1" applyBorder="1" applyAlignment="1">
      <alignment horizontal="center" vertical="center"/>
    </xf>
    <xf numFmtId="0" fontId="16" fillId="0" borderId="1" xfId="0" applyFont="1" applyBorder="1" applyAlignment="1">
      <alignment vertical="top" wrapText="1"/>
    </xf>
    <xf numFmtId="0" fontId="18" fillId="0" borderId="1" xfId="0" applyFont="1" applyBorder="1" applyAlignment="1">
      <alignment horizontal="center" vertical="top"/>
    </xf>
    <xf numFmtId="0" fontId="18" fillId="0" borderId="1" xfId="0" applyFont="1" applyBorder="1" applyAlignment="1">
      <alignment horizontal="left" vertical="top" wrapText="1"/>
    </xf>
    <xf numFmtId="0" fontId="3" fillId="0" borderId="0" xfId="0" applyFont="1" applyAlignment="1">
      <alignment horizontal="left"/>
    </xf>
    <xf numFmtId="0" fontId="16" fillId="3" borderId="5" xfId="0" applyFont="1" applyFill="1" applyBorder="1" applyAlignment="1">
      <alignment wrapText="1"/>
    </xf>
    <xf numFmtId="0" fontId="35" fillId="0" borderId="0" xfId="0" applyFont="1"/>
    <xf numFmtId="0" fontId="3" fillId="8" borderId="1" xfId="0" applyFont="1" applyFill="1" applyBorder="1" applyAlignment="1">
      <alignment horizontal="center"/>
    </xf>
    <xf numFmtId="0" fontId="7" fillId="0" borderId="16" xfId="1" applyFont="1" applyBorder="1" applyAlignment="1">
      <alignment horizontal="right" wrapText="1"/>
    </xf>
    <xf numFmtId="0" fontId="7" fillId="0" borderId="1" xfId="1" applyFont="1" applyBorder="1" applyAlignment="1">
      <alignment horizontal="right" wrapText="1"/>
    </xf>
    <xf numFmtId="0" fontId="7" fillId="0" borderId="3" xfId="1" applyFont="1" applyBorder="1" applyAlignment="1">
      <alignment horizontal="right" wrapText="1"/>
    </xf>
    <xf numFmtId="0" fontId="4" fillId="0" borderId="3" xfId="1" applyFont="1" applyBorder="1" applyAlignment="1">
      <alignment horizontal="right" wrapText="1"/>
    </xf>
    <xf numFmtId="0" fontId="4" fillId="0" borderId="40" xfId="1" applyFont="1" applyBorder="1" applyAlignment="1">
      <alignment vertical="top"/>
    </xf>
    <xf numFmtId="0" fontId="42" fillId="0" borderId="7" xfId="1" applyFont="1" applyBorder="1" applyAlignment="1">
      <alignment horizontal="right" wrapText="1"/>
    </xf>
    <xf numFmtId="0" fontId="41" fillId="0" borderId="10" xfId="1" applyFont="1" applyBorder="1" applyAlignment="1">
      <alignment horizontal="right" wrapText="1"/>
    </xf>
    <xf numFmtId="0" fontId="42" fillId="0" borderId="0" xfId="1" applyFont="1" applyAlignment="1">
      <alignment horizontal="right" wrapText="1"/>
    </xf>
    <xf numFmtId="0" fontId="4" fillId="0" borderId="38" xfId="1" applyFont="1" applyBorder="1" applyAlignment="1">
      <alignment vertical="top"/>
    </xf>
    <xf numFmtId="0" fontId="7" fillId="0" borderId="10" xfId="1" applyFont="1" applyBorder="1" applyAlignment="1">
      <alignment horizontal="right" wrapText="1"/>
    </xf>
    <xf numFmtId="0" fontId="4" fillId="0" borderId="41" xfId="1" applyFont="1" applyBorder="1" applyAlignment="1">
      <alignment vertical="top"/>
    </xf>
    <xf numFmtId="0" fontId="4" fillId="0" borderId="20" xfId="1" applyFont="1" applyBorder="1" applyAlignment="1">
      <alignment wrapText="1"/>
    </xf>
    <xf numFmtId="0" fontId="41" fillId="0" borderId="0" xfId="1" applyFont="1" applyAlignment="1">
      <alignment wrapText="1"/>
    </xf>
    <xf numFmtId="0" fontId="42" fillId="0" borderId="1" xfId="1" applyFont="1" applyBorder="1" applyAlignment="1">
      <alignment wrapText="1"/>
    </xf>
    <xf numFmtId="0" fontId="3" fillId="0" borderId="11" xfId="1" applyFont="1" applyBorder="1" applyAlignment="1">
      <alignment wrapText="1"/>
    </xf>
    <xf numFmtId="0" fontId="3" fillId="0" borderId="1" xfId="1" applyFont="1" applyBorder="1" applyAlignment="1">
      <alignment wrapText="1"/>
    </xf>
    <xf numFmtId="0" fontId="7" fillId="0" borderId="0" xfId="0" applyFont="1" applyAlignment="1">
      <alignment vertical="center"/>
    </xf>
    <xf numFmtId="0" fontId="7" fillId="0" borderId="1" xfId="0" applyFont="1" applyBorder="1" applyAlignment="1">
      <alignment horizontal="center" vertical="top"/>
    </xf>
    <xf numFmtId="0" fontId="0" fillId="16" borderId="0" xfId="0" applyFill="1"/>
    <xf numFmtId="0" fontId="3" fillId="7" borderId="0" xfId="0" applyFont="1" applyFill="1"/>
    <xf numFmtId="0" fontId="8" fillId="7" borderId="0" xfId="0" applyFont="1" applyFill="1"/>
    <xf numFmtId="0" fontId="16" fillId="7" borderId="10" xfId="0" applyFont="1" applyFill="1" applyBorder="1" applyAlignment="1">
      <alignment horizontal="center"/>
    </xf>
    <xf numFmtId="0" fontId="16" fillId="8" borderId="1" xfId="0" applyFont="1" applyFill="1" applyBorder="1" applyAlignment="1">
      <alignment horizontal="center" vertical="top" wrapText="1"/>
    </xf>
    <xf numFmtId="0" fontId="16" fillId="3" borderId="10" xfId="0" applyFont="1" applyFill="1" applyBorder="1" applyAlignment="1">
      <alignment horizontal="center" vertical="top" wrapText="1"/>
    </xf>
    <xf numFmtId="0" fontId="16" fillId="0" borderId="1" xfId="0" applyFont="1" applyBorder="1" applyAlignment="1">
      <alignment wrapText="1"/>
    </xf>
    <xf numFmtId="0" fontId="16" fillId="7" borderId="1" xfId="0" applyFont="1" applyFill="1" applyBorder="1" applyAlignment="1">
      <alignment horizontal="center" vertical="center"/>
    </xf>
    <xf numFmtId="0" fontId="16" fillId="3" borderId="11" xfId="0" applyFont="1" applyFill="1" applyBorder="1" applyAlignment="1">
      <alignment horizontal="center" vertical="top" wrapText="1"/>
    </xf>
    <xf numFmtId="0" fontId="18" fillId="8" borderId="1" xfId="0" applyFont="1" applyFill="1" applyBorder="1" applyAlignment="1">
      <alignment horizontal="center"/>
    </xf>
    <xf numFmtId="0" fontId="18" fillId="3" borderId="1" xfId="0" applyFont="1" applyFill="1" applyBorder="1" applyAlignment="1">
      <alignment horizontal="left" wrapText="1"/>
    </xf>
    <xf numFmtId="0" fontId="18" fillId="3" borderId="1" xfId="0" applyFont="1" applyFill="1" applyBorder="1" applyAlignment="1">
      <alignment horizontal="center"/>
    </xf>
    <xf numFmtId="0" fontId="16" fillId="3" borderId="1" xfId="0" applyFont="1" applyFill="1" applyBorder="1" applyAlignment="1">
      <alignment horizontal="center"/>
    </xf>
    <xf numFmtId="0" fontId="16" fillId="0" borderId="1" xfId="0" applyFont="1" applyBorder="1" applyAlignment="1">
      <alignment horizontal="center" vertical="top"/>
    </xf>
    <xf numFmtId="0" fontId="16" fillId="8" borderId="1" xfId="0" applyFont="1" applyFill="1" applyBorder="1" applyAlignment="1">
      <alignment horizontal="center"/>
    </xf>
    <xf numFmtId="0" fontId="2" fillId="0" borderId="1" xfId="0" applyFont="1" applyBorder="1"/>
    <xf numFmtId="0" fontId="16" fillId="0" borderId="12" xfId="0" applyFont="1" applyBorder="1" applyAlignment="1">
      <alignment horizontal="center"/>
    </xf>
    <xf numFmtId="0" fontId="16" fillId="0" borderId="23" xfId="0" applyFont="1" applyBorder="1" applyAlignment="1">
      <alignment horizontal="center"/>
    </xf>
    <xf numFmtId="0" fontId="16" fillId="0" borderId="19" xfId="0" applyFont="1" applyBorder="1" applyAlignment="1">
      <alignment horizontal="center"/>
    </xf>
    <xf numFmtId="0" fontId="47" fillId="0" borderId="10" xfId="0" applyFont="1" applyBorder="1" applyAlignment="1">
      <alignment horizontal="right" wrapText="1"/>
    </xf>
    <xf numFmtId="0" fontId="16" fillId="0" borderId="15" xfId="0" applyFont="1" applyBorder="1" applyAlignment="1">
      <alignment horizontal="center"/>
    </xf>
    <xf numFmtId="0" fontId="18" fillId="0" borderId="1" xfId="0" applyFont="1" applyBorder="1" applyAlignment="1">
      <alignment horizontal="center" vertical="center"/>
    </xf>
    <xf numFmtId="0" fontId="18" fillId="3" borderId="1" xfId="0" applyFont="1" applyFill="1" applyBorder="1" applyAlignment="1">
      <alignment horizontal="left" vertical="top" wrapText="1"/>
    </xf>
    <xf numFmtId="0" fontId="18" fillId="3" borderId="1" xfId="0" applyFont="1" applyFill="1" applyBorder="1" applyAlignment="1">
      <alignment horizontal="center" vertical="center"/>
    </xf>
    <xf numFmtId="0" fontId="16" fillId="3" borderId="1" xfId="0" applyFont="1" applyFill="1" applyBorder="1" applyAlignment="1">
      <alignment horizontal="center" vertical="center"/>
    </xf>
    <xf numFmtId="0" fontId="18" fillId="0" borderId="1" xfId="0" applyFont="1" applyBorder="1" applyAlignment="1">
      <alignment horizontal="left" vertical="center" wrapText="1"/>
    </xf>
    <xf numFmtId="0" fontId="16" fillId="0" borderId="11" xfId="0" applyFont="1" applyBorder="1" applyAlignment="1">
      <alignment horizontal="center" vertical="top" wrapText="1"/>
    </xf>
    <xf numFmtId="0" fontId="16" fillId="0" borderId="1" xfId="0" applyFont="1" applyBorder="1" applyAlignment="1">
      <alignment horizontal="center" vertical="top" wrapText="1"/>
    </xf>
    <xf numFmtId="0" fontId="18" fillId="7" borderId="1" xfId="0" applyFont="1" applyFill="1" applyBorder="1"/>
    <xf numFmtId="0" fontId="16" fillId="0" borderId="1" xfId="0" applyFont="1" applyBorder="1"/>
    <xf numFmtId="0" fontId="5" fillId="8" borderId="10" xfId="0" applyFont="1" applyFill="1" applyBorder="1"/>
    <xf numFmtId="0" fontId="0" fillId="0" borderId="59" xfId="0" applyBorder="1" applyAlignment="1">
      <alignment horizontal="center"/>
    </xf>
    <xf numFmtId="0" fontId="0" fillId="0" borderId="55" xfId="0" applyBorder="1" applyAlignment="1">
      <alignment horizontal="center"/>
    </xf>
    <xf numFmtId="0" fontId="7" fillId="0" borderId="30" xfId="0" applyFont="1" applyBorder="1"/>
    <xf numFmtId="0" fontId="7" fillId="0" borderId="26" xfId="0" applyFont="1" applyBorder="1"/>
    <xf numFmtId="0" fontId="7" fillId="0" borderId="63" xfId="0" applyFont="1" applyBorder="1" applyAlignment="1">
      <alignment vertical="center" wrapText="1"/>
    </xf>
    <xf numFmtId="0" fontId="2" fillId="0" borderId="0" xfId="0" applyFont="1" applyAlignment="1">
      <alignment horizontal="center" vertical="center"/>
    </xf>
    <xf numFmtId="0" fontId="2" fillId="0" borderId="26" xfId="0" applyFont="1" applyBorder="1"/>
    <xf numFmtId="0" fontId="2" fillId="0" borderId="12" xfId="0" applyFont="1" applyBorder="1"/>
    <xf numFmtId="0" fontId="2" fillId="0" borderId="11" xfId="0" applyFont="1" applyBorder="1"/>
    <xf numFmtId="0" fontId="2" fillId="0" borderId="27" xfId="0" applyFont="1" applyBorder="1"/>
    <xf numFmtId="0" fontId="2" fillId="0" borderId="22" xfId="0" applyFont="1" applyBorder="1"/>
    <xf numFmtId="0" fontId="2" fillId="0" borderId="20" xfId="0" applyFont="1" applyBorder="1"/>
    <xf numFmtId="0" fontId="2" fillId="0" borderId="23" xfId="0" applyFont="1" applyBorder="1"/>
    <xf numFmtId="0" fontId="9" fillId="14" borderId="0" xfId="1" applyFont="1" applyFill="1"/>
    <xf numFmtId="0" fontId="9" fillId="3" borderId="8" xfId="1" applyFont="1" applyFill="1" applyBorder="1"/>
    <xf numFmtId="0" fontId="2" fillId="0" borderId="0" xfId="0" applyFont="1" applyAlignment="1">
      <alignment horizontal="left" vertical="center"/>
    </xf>
    <xf numFmtId="0" fontId="2" fillId="3" borderId="6" xfId="0" applyFont="1" applyFill="1" applyBorder="1"/>
    <xf numFmtId="0" fontId="2" fillId="3" borderId="9" xfId="0" applyFont="1" applyFill="1" applyBorder="1"/>
    <xf numFmtId="0" fontId="2" fillId="0" borderId="0" xfId="0" applyFont="1" applyAlignment="1">
      <alignment horizontal="center"/>
    </xf>
    <xf numFmtId="0" fontId="63" fillId="0" borderId="0" xfId="0" applyFont="1" applyAlignment="1">
      <alignment wrapText="1"/>
    </xf>
    <xf numFmtId="0" fontId="64" fillId="0" borderId="0" xfId="0" applyFont="1" applyAlignment="1">
      <alignment wrapText="1"/>
    </xf>
    <xf numFmtId="0" fontId="66" fillId="0" borderId="0" xfId="0" applyFont="1"/>
    <xf numFmtId="0" fontId="67" fillId="0" borderId="0" xfId="0" applyFont="1"/>
    <xf numFmtId="0" fontId="18" fillId="14" borderId="1" xfId="0" applyFont="1" applyFill="1" applyBorder="1" applyAlignment="1">
      <alignment horizontal="center"/>
    </xf>
    <xf numFmtId="0" fontId="18" fillId="0" borderId="16" xfId="1" applyFont="1" applyBorder="1" applyAlignment="1">
      <alignment horizontal="center"/>
    </xf>
    <xf numFmtId="0" fontId="18" fillId="0" borderId="17" xfId="1" applyFont="1" applyBorder="1" applyAlignment="1">
      <alignment horizontal="center"/>
    </xf>
    <xf numFmtId="0" fontId="16" fillId="0" borderId="11" xfId="1" applyFont="1" applyBorder="1" applyAlignment="1">
      <alignment horizontal="center"/>
    </xf>
    <xf numFmtId="0" fontId="16" fillId="0" borderId="1" xfId="1" applyFont="1" applyBorder="1" applyAlignment="1">
      <alignment horizontal="center"/>
    </xf>
    <xf numFmtId="0" fontId="16" fillId="0" borderId="12" xfId="1" applyFont="1" applyBorder="1" applyAlignment="1">
      <alignment horizontal="center"/>
    </xf>
    <xf numFmtId="0" fontId="18" fillId="0" borderId="1" xfId="1" applyFont="1" applyBorder="1" applyAlignment="1">
      <alignment horizontal="center"/>
    </xf>
    <xf numFmtId="0" fontId="18" fillId="0" borderId="10" xfId="1" applyFont="1" applyBorder="1" applyAlignment="1">
      <alignment horizontal="center"/>
    </xf>
    <xf numFmtId="0" fontId="18" fillId="0" borderId="3" xfId="1" applyFont="1" applyBorder="1" applyAlignment="1">
      <alignment horizontal="center"/>
    </xf>
    <xf numFmtId="0" fontId="18" fillId="0" borderId="4" xfId="1" applyFont="1" applyBorder="1" applyAlignment="1">
      <alignment horizontal="center"/>
    </xf>
    <xf numFmtId="0" fontId="16" fillId="0" borderId="3" xfId="1" applyFont="1" applyBorder="1" applyAlignment="1">
      <alignment horizontal="center"/>
    </xf>
    <xf numFmtId="0" fontId="16" fillId="0" borderId="4" xfId="1" applyFont="1" applyBorder="1" applyAlignment="1">
      <alignment horizontal="center"/>
    </xf>
    <xf numFmtId="0" fontId="16" fillId="0" borderId="18" xfId="1" applyFont="1" applyBorder="1" applyAlignment="1">
      <alignment horizontal="center"/>
    </xf>
    <xf numFmtId="0" fontId="16" fillId="0" borderId="16" xfId="1" applyFont="1" applyBorder="1" applyAlignment="1">
      <alignment horizontal="center"/>
    </xf>
    <xf numFmtId="0" fontId="16" fillId="0" borderId="19" xfId="1" applyFont="1" applyBorder="1" applyAlignment="1">
      <alignment horizontal="center"/>
    </xf>
    <xf numFmtId="0" fontId="18" fillId="0" borderId="13" xfId="1" applyFont="1" applyBorder="1" applyAlignment="1">
      <alignment horizontal="center"/>
    </xf>
    <xf numFmtId="0" fontId="18" fillId="0" borderId="7" xfId="1" applyFont="1" applyBorder="1" applyAlignment="1">
      <alignment horizontal="center"/>
    </xf>
    <xf numFmtId="0" fontId="16" fillId="0" borderId="20" xfId="1" applyFont="1" applyBorder="1" applyAlignment="1">
      <alignment horizontal="center"/>
    </xf>
    <xf numFmtId="0" fontId="16" fillId="0" borderId="21" xfId="1" applyFont="1" applyBorder="1" applyAlignment="1">
      <alignment horizontal="center"/>
    </xf>
    <xf numFmtId="0" fontId="16" fillId="0" borderId="22" xfId="1" applyFont="1" applyBorder="1" applyAlignment="1">
      <alignment horizontal="center"/>
    </xf>
    <xf numFmtId="0" fontId="16" fillId="0" borderId="23" xfId="1" applyFont="1" applyBorder="1" applyAlignment="1">
      <alignment horizontal="center"/>
    </xf>
    <xf numFmtId="0" fontId="16" fillId="0" borderId="14" xfId="1" applyFont="1" applyBorder="1" applyAlignment="1">
      <alignment horizontal="center"/>
    </xf>
    <xf numFmtId="0" fontId="16" fillId="0" borderId="13" xfId="1" applyFont="1" applyBorder="1" applyAlignment="1">
      <alignment horizontal="center"/>
    </xf>
    <xf numFmtId="0" fontId="16" fillId="0" borderId="15" xfId="1" applyFont="1" applyBorder="1" applyAlignment="1">
      <alignment horizontal="center"/>
    </xf>
    <xf numFmtId="0" fontId="16" fillId="8" borderId="20" xfId="1" applyFont="1" applyFill="1" applyBorder="1" applyAlignment="1">
      <alignment horizontal="center"/>
    </xf>
    <xf numFmtId="0" fontId="16" fillId="8" borderId="22" xfId="1" applyFont="1" applyFill="1" applyBorder="1" applyAlignment="1">
      <alignment horizontal="center"/>
    </xf>
    <xf numFmtId="0" fontId="16" fillId="8" borderId="23" xfId="1" applyFont="1" applyFill="1" applyBorder="1" applyAlignment="1">
      <alignment horizontal="center"/>
    </xf>
    <xf numFmtId="0" fontId="18"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28" xfId="0" applyFont="1" applyBorder="1" applyAlignment="1">
      <alignment horizontal="center"/>
    </xf>
    <xf numFmtId="0" fontId="18" fillId="0" borderId="20" xfId="0" applyFont="1" applyBorder="1" applyAlignment="1">
      <alignment horizontal="center"/>
    </xf>
    <xf numFmtId="0" fontId="18" fillId="0" borderId="59" xfId="0" applyFont="1" applyBorder="1" applyAlignment="1">
      <alignment horizontal="center"/>
    </xf>
    <xf numFmtId="0" fontId="18" fillId="0" borderId="19" xfId="0" applyFont="1" applyBorder="1" applyAlignment="1">
      <alignment horizontal="center"/>
    </xf>
    <xf numFmtId="0" fontId="18" fillId="0" borderId="12" xfId="0" applyFont="1" applyBorder="1" applyAlignment="1">
      <alignment horizontal="center"/>
    </xf>
    <xf numFmtId="0" fontId="18" fillId="0" borderId="57" xfId="0" applyFont="1" applyBorder="1" applyAlignment="1">
      <alignment horizontal="center"/>
    </xf>
    <xf numFmtId="0" fontId="18" fillId="0" borderId="56" xfId="0" applyFont="1" applyBorder="1" applyAlignment="1">
      <alignment horizontal="center"/>
    </xf>
    <xf numFmtId="0" fontId="18" fillId="0" borderId="32" xfId="0" applyFont="1" applyBorder="1" applyAlignment="1">
      <alignment horizontal="center"/>
    </xf>
    <xf numFmtId="0" fontId="18" fillId="0" borderId="60" xfId="0" applyFont="1" applyBorder="1" applyAlignment="1">
      <alignment horizontal="center"/>
    </xf>
    <xf numFmtId="0" fontId="18" fillId="0" borderId="61" xfId="0" applyFont="1" applyBorder="1" applyAlignment="1">
      <alignment horizontal="center"/>
    </xf>
    <xf numFmtId="0" fontId="18" fillId="0" borderId="62" xfId="0" applyFont="1" applyBorder="1" applyAlignment="1">
      <alignment horizontal="center"/>
    </xf>
    <xf numFmtId="0" fontId="18" fillId="0" borderId="71" xfId="0" applyFont="1" applyBorder="1" applyAlignment="1">
      <alignment horizontal="center"/>
    </xf>
    <xf numFmtId="0" fontId="18" fillId="0" borderId="15" xfId="0" applyFont="1" applyBorder="1" applyAlignment="1">
      <alignment horizontal="center"/>
    </xf>
    <xf numFmtId="0" fontId="18" fillId="0" borderId="21" xfId="0" applyFont="1" applyBorder="1" applyAlignment="1">
      <alignment horizontal="center"/>
    </xf>
    <xf numFmtId="0" fontId="18" fillId="0" borderId="23" xfId="0" applyFont="1" applyBorder="1" applyAlignment="1">
      <alignment horizontal="center"/>
    </xf>
    <xf numFmtId="0" fontId="3" fillId="0" borderId="42" xfId="0" applyFont="1" applyBorder="1" applyAlignment="1">
      <alignment vertical="center"/>
    </xf>
    <xf numFmtId="0" fontId="7" fillId="0" borderId="42" xfId="0" applyFont="1" applyBorder="1" applyAlignment="1">
      <alignment vertical="center"/>
    </xf>
    <xf numFmtId="0" fontId="18" fillId="0" borderId="2" xfId="0" applyFont="1" applyBorder="1" applyAlignment="1">
      <alignment wrapText="1"/>
    </xf>
    <xf numFmtId="0" fontId="13" fillId="5" borderId="42" xfId="1" applyFont="1" applyFill="1" applyBorder="1" applyAlignment="1">
      <alignment horizontal="center"/>
    </xf>
    <xf numFmtId="0" fontId="13" fillId="5" borderId="0" xfId="1" applyFont="1" applyFill="1" applyAlignment="1">
      <alignment horizontal="center"/>
    </xf>
    <xf numFmtId="0" fontId="16" fillId="7" borderId="1" xfId="0" applyFont="1" applyFill="1" applyBorder="1" applyAlignment="1">
      <alignment horizontal="center"/>
    </xf>
    <xf numFmtId="0" fontId="16" fillId="7" borderId="10" xfId="0" applyFont="1" applyFill="1" applyBorder="1" applyAlignment="1">
      <alignment horizontal="center"/>
    </xf>
    <xf numFmtId="0" fontId="16" fillId="7" borderId="43" xfId="0" applyFont="1" applyFill="1" applyBorder="1" applyAlignment="1">
      <alignment horizontal="center"/>
    </xf>
    <xf numFmtId="0" fontId="16" fillId="7" borderId="1" xfId="0" quotePrefix="1" applyFont="1" applyFill="1" applyBorder="1" applyAlignment="1">
      <alignment horizontal="center"/>
    </xf>
    <xf numFmtId="0" fontId="16" fillId="8" borderId="10" xfId="0" applyFont="1" applyFill="1" applyBorder="1" applyAlignment="1">
      <alignment horizontal="center" vertical="top" wrapText="1"/>
    </xf>
    <xf numFmtId="0" fontId="16" fillId="8" borderId="2" xfId="0" applyFont="1" applyFill="1" applyBorder="1" applyAlignment="1">
      <alignment horizontal="center" vertical="top" wrapText="1"/>
    </xf>
    <xf numFmtId="0" fontId="16" fillId="8" borderId="1" xfId="0" applyFont="1" applyFill="1" applyBorder="1" applyAlignment="1">
      <alignment horizontal="center" vertical="top" wrapText="1"/>
    </xf>
    <xf numFmtId="16" fontId="16" fillId="8" borderId="1" xfId="0" quotePrefix="1" applyNumberFormat="1" applyFont="1" applyFill="1" applyBorder="1" applyAlignment="1">
      <alignment horizontal="center" vertical="top" wrapText="1"/>
    </xf>
    <xf numFmtId="17" fontId="16" fillId="8" borderId="1" xfId="0" quotePrefix="1" applyNumberFormat="1" applyFont="1" applyFill="1" applyBorder="1" applyAlignment="1">
      <alignment horizontal="center" vertical="top" wrapText="1"/>
    </xf>
    <xf numFmtId="17" fontId="16" fillId="8" borderId="1" xfId="0" applyNumberFormat="1" applyFont="1" applyFill="1" applyBorder="1" applyAlignment="1">
      <alignment horizontal="center" vertical="top" wrapText="1"/>
    </xf>
    <xf numFmtId="0" fontId="16" fillId="8" borderId="1" xfId="0" quotePrefix="1" applyFont="1" applyFill="1" applyBorder="1" applyAlignment="1">
      <alignment horizontal="center" vertical="top" wrapText="1"/>
    </xf>
    <xf numFmtId="0" fontId="16" fillId="8" borderId="1" xfId="0" applyFont="1" applyFill="1" applyBorder="1" applyAlignment="1">
      <alignment horizontal="center"/>
    </xf>
    <xf numFmtId="0" fontId="16" fillId="8" borderId="3" xfId="0" applyFont="1" applyFill="1" applyBorder="1" applyAlignment="1">
      <alignment horizontal="center"/>
    </xf>
    <xf numFmtId="0" fontId="16" fillId="8" borderId="13" xfId="0" applyFont="1" applyFill="1" applyBorder="1" applyAlignment="1">
      <alignment horizontal="center"/>
    </xf>
    <xf numFmtId="17" fontId="16" fillId="8" borderId="10" xfId="0" quotePrefix="1" applyNumberFormat="1" applyFont="1" applyFill="1" applyBorder="1" applyAlignment="1">
      <alignment horizontal="center" vertical="top" wrapText="1"/>
    </xf>
    <xf numFmtId="17" fontId="16" fillId="8" borderId="2" xfId="0" quotePrefix="1" applyNumberFormat="1" applyFont="1" applyFill="1" applyBorder="1" applyAlignment="1">
      <alignment horizontal="center" vertical="top" wrapText="1"/>
    </xf>
    <xf numFmtId="0" fontId="4" fillId="0" borderId="35" xfId="1" applyFont="1" applyBorder="1" applyAlignment="1">
      <alignment horizontal="right" vertical="center"/>
    </xf>
    <xf numFmtId="0" fontId="4" fillId="0" borderId="48" xfId="1" applyFont="1" applyBorder="1" applyAlignment="1">
      <alignment horizontal="right" vertical="center"/>
    </xf>
    <xf numFmtId="0" fontId="4" fillId="0" borderId="14" xfId="1" applyFont="1" applyBorder="1" applyAlignment="1">
      <alignment horizontal="right" vertical="center"/>
    </xf>
    <xf numFmtId="0" fontId="4" fillId="8" borderId="22" xfId="1" applyFont="1" applyFill="1" applyBorder="1" applyAlignment="1">
      <alignment wrapText="1"/>
    </xf>
    <xf numFmtId="0" fontId="4" fillId="8" borderId="20" xfId="1" applyFont="1" applyFill="1" applyBorder="1" applyAlignment="1">
      <alignment wrapText="1"/>
    </xf>
    <xf numFmtId="0" fontId="3" fillId="0" borderId="14" xfId="1" applyFont="1" applyBorder="1" applyAlignment="1">
      <alignment wrapText="1"/>
    </xf>
    <xf numFmtId="0" fontId="3" fillId="0" borderId="13" xfId="1" applyFont="1" applyBorder="1" applyAlignment="1">
      <alignment wrapText="1"/>
    </xf>
    <xf numFmtId="0" fontId="41" fillId="0" borderId="11" xfId="1" applyFont="1" applyBorder="1" applyAlignment="1">
      <alignment wrapText="1"/>
    </xf>
    <xf numFmtId="0" fontId="41" fillId="0" borderId="1" xfId="1" applyFont="1" applyBorder="1" applyAlignment="1">
      <alignment wrapText="1"/>
    </xf>
    <xf numFmtId="0" fontId="4" fillId="0" borderId="18" xfId="1" applyFont="1" applyBorder="1" applyAlignment="1">
      <alignment vertical="top" wrapText="1"/>
    </xf>
    <xf numFmtId="0" fontId="4" fillId="0" borderId="11" xfId="1" applyFont="1" applyBorder="1" applyAlignment="1">
      <alignment vertical="top" wrapText="1"/>
    </xf>
    <xf numFmtId="0" fontId="4" fillId="0" borderId="35" xfId="1" applyFont="1" applyBorder="1" applyAlignment="1">
      <alignment vertical="top" wrapText="1"/>
    </xf>
    <xf numFmtId="0" fontId="2" fillId="8" borderId="16" xfId="1" quotePrefix="1" applyFont="1" applyFill="1" applyBorder="1" applyAlignment="1">
      <alignment horizontal="center"/>
    </xf>
    <xf numFmtId="0" fontId="2" fillId="8" borderId="16" xfId="1" applyFont="1" applyFill="1" applyBorder="1" applyAlignment="1">
      <alignment horizontal="center"/>
    </xf>
    <xf numFmtId="0" fontId="2" fillId="8" borderId="17" xfId="1" applyFont="1" applyFill="1" applyBorder="1" applyAlignment="1">
      <alignment horizontal="center"/>
    </xf>
    <xf numFmtId="0" fontId="2" fillId="8" borderId="18" xfId="1" applyFont="1" applyFill="1" applyBorder="1" applyAlignment="1">
      <alignment horizontal="center"/>
    </xf>
    <xf numFmtId="0" fontId="8" fillId="8" borderId="16" xfId="1" applyFill="1" applyBorder="1" applyAlignment="1">
      <alignment horizontal="center"/>
    </xf>
    <xf numFmtId="0" fontId="2" fillId="8" borderId="40" xfId="1" applyFont="1" applyFill="1" applyBorder="1" applyAlignment="1">
      <alignment horizontal="center" vertical="center"/>
    </xf>
    <xf numFmtId="0" fontId="2" fillId="8" borderId="37" xfId="1" applyFont="1" applyFill="1" applyBorder="1" applyAlignment="1">
      <alignment horizontal="center" vertical="center"/>
    </xf>
    <xf numFmtId="0" fontId="2" fillId="8" borderId="38" xfId="1" applyFont="1" applyFill="1" applyBorder="1" applyAlignment="1">
      <alignment horizontal="center" vertical="center"/>
    </xf>
    <xf numFmtId="0" fontId="2" fillId="8" borderId="39" xfId="1" applyFont="1" applyFill="1" applyBorder="1" applyAlignment="1">
      <alignment horizontal="center" vertical="center"/>
    </xf>
    <xf numFmtId="0" fontId="5" fillId="8" borderId="19" xfId="1" applyFont="1" applyFill="1" applyBorder="1" applyAlignment="1">
      <alignment horizontal="center"/>
    </xf>
    <xf numFmtId="0" fontId="5" fillId="8" borderId="12" xfId="1" applyFont="1" applyFill="1" applyBorder="1" applyAlignment="1">
      <alignment horizontal="center"/>
    </xf>
    <xf numFmtId="0" fontId="3" fillId="8" borderId="3" xfId="0" applyFont="1" applyFill="1" applyBorder="1" applyAlignment="1">
      <alignment horizontal="center" vertical="top" wrapText="1"/>
    </xf>
    <xf numFmtId="0" fontId="3" fillId="8" borderId="13" xfId="0" applyFont="1" applyFill="1" applyBorder="1" applyAlignment="1">
      <alignment horizontal="center" vertical="top" wrapText="1"/>
    </xf>
    <xf numFmtId="0" fontId="3" fillId="8" borderId="1" xfId="0" applyFont="1" applyFill="1" applyBorder="1" applyAlignment="1">
      <alignment horizontal="center" vertical="top" wrapText="1"/>
    </xf>
    <xf numFmtId="0" fontId="3" fillId="8" borderId="1" xfId="0" quotePrefix="1" applyFont="1" applyFill="1" applyBorder="1" applyAlignment="1">
      <alignment horizontal="center" vertical="top" wrapText="1"/>
    </xf>
    <xf numFmtId="16" fontId="3" fillId="8" borderId="1" xfId="0" quotePrefix="1" applyNumberFormat="1" applyFont="1" applyFill="1" applyBorder="1" applyAlignment="1">
      <alignment horizontal="center" vertical="top" wrapText="1"/>
    </xf>
    <xf numFmtId="16" fontId="3" fillId="8" borderId="1" xfId="0" applyNumberFormat="1" applyFont="1" applyFill="1" applyBorder="1" applyAlignment="1">
      <alignment horizontal="center" vertical="top" wrapText="1"/>
    </xf>
    <xf numFmtId="17" fontId="3" fillId="8" borderId="1" xfId="0" quotePrefix="1" applyNumberFormat="1" applyFont="1" applyFill="1" applyBorder="1" applyAlignment="1">
      <alignment horizontal="center" vertical="top" wrapText="1"/>
    </xf>
    <xf numFmtId="17" fontId="3" fillId="8" borderId="1" xfId="0" applyNumberFormat="1" applyFont="1" applyFill="1" applyBorder="1" applyAlignment="1">
      <alignment horizontal="center" vertical="top" wrapText="1"/>
    </xf>
    <xf numFmtId="0" fontId="3" fillId="8" borderId="1" xfId="0" applyFont="1" applyFill="1" applyBorder="1" applyAlignment="1">
      <alignment horizontal="center"/>
    </xf>
    <xf numFmtId="0" fontId="3" fillId="3" borderId="3" xfId="0" applyFont="1" applyFill="1" applyBorder="1" applyAlignment="1">
      <alignment horizontal="center" vertical="center" wrapText="1"/>
    </xf>
    <xf numFmtId="0" fontId="3" fillId="3" borderId="36"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16" fillId="3" borderId="10" xfId="0" applyFont="1" applyFill="1" applyBorder="1" applyAlignment="1">
      <alignment horizontal="center" vertical="top" wrapText="1"/>
    </xf>
    <xf numFmtId="0" fontId="16" fillId="3" borderId="43" xfId="0" applyFont="1" applyFill="1" applyBorder="1" applyAlignment="1">
      <alignment horizontal="center" vertical="top" wrapText="1"/>
    </xf>
    <xf numFmtId="0" fontId="16" fillId="3" borderId="2" xfId="0" applyFont="1" applyFill="1" applyBorder="1" applyAlignment="1">
      <alignment horizontal="center" vertical="top" wrapText="1"/>
    </xf>
    <xf numFmtId="0" fontId="16" fillId="3" borderId="1" xfId="0" applyFont="1" applyFill="1" applyBorder="1" applyAlignment="1">
      <alignment horizontal="center" vertical="top" wrapText="1"/>
    </xf>
    <xf numFmtId="16" fontId="16" fillId="3" borderId="1" xfId="0" quotePrefix="1" applyNumberFormat="1" applyFont="1" applyFill="1" applyBorder="1" applyAlignment="1">
      <alignment horizontal="center" vertical="top" wrapText="1"/>
    </xf>
    <xf numFmtId="16" fontId="16" fillId="3" borderId="1" xfId="0" applyNumberFormat="1" applyFont="1" applyFill="1" applyBorder="1" applyAlignment="1">
      <alignment horizontal="center" vertical="top" wrapText="1"/>
    </xf>
    <xf numFmtId="17" fontId="16" fillId="3" borderId="1" xfId="0" quotePrefix="1" applyNumberFormat="1" applyFont="1" applyFill="1" applyBorder="1" applyAlignment="1">
      <alignment horizontal="center" vertical="top" wrapText="1"/>
    </xf>
    <xf numFmtId="17" fontId="16" fillId="3" borderId="1" xfId="0" applyNumberFormat="1" applyFont="1" applyFill="1" applyBorder="1" applyAlignment="1">
      <alignment horizontal="center" vertical="top" wrapText="1"/>
    </xf>
    <xf numFmtId="0" fontId="16" fillId="3" borderId="1" xfId="0" quotePrefix="1" applyFont="1" applyFill="1" applyBorder="1" applyAlignment="1">
      <alignment horizontal="center" vertical="top" wrapText="1"/>
    </xf>
    <xf numFmtId="0" fontId="41" fillId="0" borderId="8" xfId="0" applyFont="1" applyBorder="1" applyAlignment="1">
      <alignment horizontal="left" vertical="top" wrapText="1"/>
    </xf>
    <xf numFmtId="0" fontId="2" fillId="3" borderId="1" xfId="0" applyFont="1" applyFill="1" applyBorder="1" applyAlignment="1">
      <alignment vertical="center" wrapText="1"/>
    </xf>
    <xf numFmtId="0" fontId="2" fillId="3" borderId="10"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6" fillId="8" borderId="0" xfId="0" applyFont="1" applyFill="1" applyAlignment="1">
      <alignment horizontal="center"/>
    </xf>
    <xf numFmtId="0" fontId="7" fillId="0" borderId="4" xfId="0" applyFont="1" applyBorder="1" applyAlignment="1">
      <alignment horizontal="left" vertical="top" wrapText="1"/>
    </xf>
    <xf numFmtId="0" fontId="7" fillId="0" borderId="5" xfId="0" applyFont="1" applyBorder="1" applyAlignment="1">
      <alignment horizontal="left" vertical="top" wrapText="1"/>
    </xf>
    <xf numFmtId="0" fontId="7" fillId="0" borderId="6" xfId="0" applyFont="1" applyBorder="1" applyAlignment="1">
      <alignment horizontal="left" vertical="top" wrapText="1"/>
    </xf>
    <xf numFmtId="0" fontId="7" fillId="0" borderId="42" xfId="0" applyFont="1" applyBorder="1" applyAlignment="1">
      <alignment horizontal="left" vertical="top" wrapText="1"/>
    </xf>
    <xf numFmtId="0" fontId="7" fillId="0" borderId="0" xfId="0" applyFont="1" applyAlignment="1">
      <alignment horizontal="left" vertical="top" wrapText="1"/>
    </xf>
    <xf numFmtId="0" fontId="7" fillId="0" borderId="39" xfId="0" applyFont="1" applyBorder="1" applyAlignment="1">
      <alignment horizontal="left" vertical="top" wrapText="1"/>
    </xf>
    <xf numFmtId="0" fontId="7" fillId="0" borderId="7" xfId="0" applyFont="1" applyBorder="1" applyAlignment="1">
      <alignment horizontal="left" vertical="top" wrapText="1"/>
    </xf>
    <xf numFmtId="0" fontId="7" fillId="0" borderId="8" xfId="0" applyFont="1" applyBorder="1" applyAlignment="1">
      <alignment horizontal="left" vertical="top" wrapText="1"/>
    </xf>
    <xf numFmtId="0" fontId="7" fillId="0" borderId="9" xfId="0" applyFont="1" applyBorder="1" applyAlignment="1">
      <alignment horizontal="left" vertical="top" wrapText="1"/>
    </xf>
    <xf numFmtId="0" fontId="3" fillId="3" borderId="1" xfId="0" applyFont="1" applyFill="1" applyBorder="1" applyAlignment="1">
      <alignment horizontal="center" vertical="center"/>
    </xf>
    <xf numFmtId="0" fontId="3" fillId="3" borderId="1" xfId="0" applyFont="1" applyFill="1" applyBorder="1" applyAlignment="1">
      <alignment horizontal="center"/>
    </xf>
    <xf numFmtId="0" fontId="3" fillId="3" borderId="1" xfId="0" quotePrefix="1" applyFont="1" applyFill="1" applyBorder="1" applyAlignment="1">
      <alignment horizontal="center"/>
    </xf>
    <xf numFmtId="0" fontId="35" fillId="0" borderId="38" xfId="0" applyFont="1" applyBorder="1" applyAlignment="1">
      <alignment horizontal="left" vertical="center" wrapText="1"/>
    </xf>
    <xf numFmtId="0" fontId="35" fillId="0" borderId="0" xfId="0" applyFont="1" applyAlignment="1">
      <alignment horizontal="left" vertical="center" wrapText="1"/>
    </xf>
    <xf numFmtId="0" fontId="2" fillId="0" borderId="0" xfId="0" applyFont="1" applyAlignment="1">
      <alignment vertical="center" wrapText="1"/>
    </xf>
    <xf numFmtId="0" fontId="3" fillId="9" borderId="44" xfId="0" applyFont="1" applyFill="1" applyBorder="1" applyAlignment="1">
      <alignment vertical="center" wrapText="1"/>
    </xf>
    <xf numFmtId="0" fontId="3" fillId="9" borderId="45" xfId="0" applyFont="1" applyFill="1" applyBorder="1" applyAlignment="1">
      <alignment vertical="center" wrapText="1"/>
    </xf>
    <xf numFmtId="0" fontId="3" fillId="9" borderId="46" xfId="0" applyFont="1" applyFill="1" applyBorder="1" applyAlignment="1">
      <alignment vertical="center" wrapText="1"/>
    </xf>
    <xf numFmtId="0" fontId="7" fillId="0" borderId="0" xfId="0" applyFont="1" applyAlignment="1">
      <alignment vertical="center" wrapText="1"/>
    </xf>
    <xf numFmtId="0" fontId="7" fillId="0" borderId="63" xfId="0" applyFont="1" applyBorder="1" applyAlignment="1">
      <alignment vertical="center" wrapText="1"/>
    </xf>
    <xf numFmtId="0" fontId="7" fillId="0" borderId="43" xfId="0" applyFont="1" applyBorder="1" applyAlignment="1">
      <alignment vertical="center" wrapText="1"/>
    </xf>
    <xf numFmtId="0" fontId="7" fillId="0" borderId="64" xfId="0" applyFont="1" applyBorder="1" applyAlignment="1">
      <alignment vertical="center" wrapText="1"/>
    </xf>
    <xf numFmtId="0" fontId="7" fillId="0" borderId="38" xfId="0" applyFont="1" applyBorder="1" applyAlignment="1">
      <alignment vertical="center" wrapText="1"/>
    </xf>
    <xf numFmtId="0" fontId="7" fillId="0" borderId="67" xfId="0" applyFont="1" applyBorder="1" applyAlignment="1">
      <alignment vertical="center" wrapText="1"/>
    </xf>
    <xf numFmtId="0" fontId="0" fillId="9" borderId="61" xfId="0" applyFill="1" applyBorder="1"/>
    <xf numFmtId="0" fontId="0" fillId="9" borderId="68" xfId="0" applyFill="1" applyBorder="1"/>
    <xf numFmtId="0" fontId="0" fillId="9" borderId="69" xfId="0" applyFill="1" applyBorder="1"/>
    <xf numFmtId="0" fontId="0" fillId="9" borderId="42" xfId="0" applyFill="1" applyBorder="1"/>
    <xf numFmtId="0" fontId="0" fillId="9" borderId="0" xfId="0" applyFill="1"/>
    <xf numFmtId="0" fontId="0" fillId="9" borderId="67" xfId="0" applyFill="1" applyBorder="1"/>
    <xf numFmtId="0" fontId="0" fillId="9" borderId="70" xfId="0" applyFill="1" applyBorder="1"/>
    <xf numFmtId="0" fontId="0" fillId="9" borderId="29" xfId="0" applyFill="1" applyBorder="1"/>
    <xf numFmtId="0" fontId="0" fillId="9" borderId="66" xfId="0" applyFill="1" applyBorder="1"/>
    <xf numFmtId="0" fontId="0" fillId="0" borderId="4" xfId="0" applyBorder="1"/>
    <xf numFmtId="0" fontId="0" fillId="0" borderId="5" xfId="0" applyBorder="1"/>
    <xf numFmtId="0" fontId="0" fillId="0" borderId="65" xfId="0" applyBorder="1"/>
    <xf numFmtId="0" fontId="0" fillId="0" borderId="42" xfId="0" applyBorder="1"/>
    <xf numFmtId="0" fontId="0" fillId="0" borderId="0" xfId="0"/>
    <xf numFmtId="0" fontId="0" fillId="0" borderId="67" xfId="0" applyBorder="1"/>
    <xf numFmtId="0" fontId="0" fillId="0" borderId="70" xfId="0" applyBorder="1"/>
    <xf numFmtId="0" fontId="0" fillId="0" borderId="29" xfId="0" applyBorder="1"/>
    <xf numFmtId="0" fontId="0" fillId="0" borderId="66" xfId="0" applyBorder="1"/>
    <xf numFmtId="0" fontId="3" fillId="7" borderId="1" xfId="0" applyFont="1" applyFill="1" applyBorder="1" applyAlignment="1">
      <alignment horizontal="center"/>
    </xf>
    <xf numFmtId="0" fontId="3" fillId="7" borderId="1" xfId="0" applyFont="1" applyFill="1" applyBorder="1" applyAlignment="1">
      <alignment horizontal="center" vertical="top" wrapText="1"/>
    </xf>
    <xf numFmtId="0" fontId="3" fillId="7" borderId="1" xfId="0" quotePrefix="1" applyFont="1" applyFill="1" applyBorder="1" applyAlignment="1">
      <alignment horizontal="center" vertical="top" wrapText="1"/>
    </xf>
    <xf numFmtId="17" fontId="3" fillId="7" borderId="1" xfId="0" quotePrefix="1" applyNumberFormat="1" applyFont="1" applyFill="1" applyBorder="1" applyAlignment="1">
      <alignment horizontal="center" vertical="top" wrapText="1"/>
    </xf>
    <xf numFmtId="17" fontId="3" fillId="7" borderId="1" xfId="0" applyNumberFormat="1" applyFont="1" applyFill="1" applyBorder="1" applyAlignment="1">
      <alignment horizontal="center" vertical="top" wrapText="1"/>
    </xf>
    <xf numFmtId="0" fontId="3" fillId="7" borderId="10" xfId="0" applyFont="1" applyFill="1" applyBorder="1" applyAlignment="1">
      <alignment horizontal="center" vertical="top" wrapText="1"/>
    </xf>
    <xf numFmtId="0" fontId="3" fillId="7" borderId="2" xfId="0" applyFont="1" applyFill="1" applyBorder="1" applyAlignment="1">
      <alignment horizontal="center" vertical="top" wrapText="1"/>
    </xf>
    <xf numFmtId="0" fontId="5" fillId="0" borderId="4" xfId="0" applyFont="1" applyBorder="1" applyAlignment="1">
      <alignment horizontal="left" vertical="top" wrapText="1"/>
    </xf>
    <xf numFmtId="0" fontId="5" fillId="0" borderId="5" xfId="0" applyFont="1" applyBorder="1" applyAlignment="1">
      <alignment horizontal="left" vertical="top"/>
    </xf>
    <xf numFmtId="0" fontId="5" fillId="0" borderId="6" xfId="0" applyFont="1" applyBorder="1" applyAlignment="1">
      <alignment horizontal="left" vertical="top"/>
    </xf>
    <xf numFmtId="0" fontId="5" fillId="0" borderId="42" xfId="0" applyFont="1" applyBorder="1" applyAlignment="1">
      <alignment horizontal="left" vertical="top"/>
    </xf>
    <xf numFmtId="0" fontId="5" fillId="0" borderId="0" xfId="0" applyFont="1" applyAlignment="1">
      <alignment horizontal="left" vertical="top"/>
    </xf>
    <xf numFmtId="0" fontId="5" fillId="0" borderId="39" xfId="0" applyFont="1" applyBorder="1" applyAlignment="1">
      <alignment horizontal="left" vertical="top"/>
    </xf>
    <xf numFmtId="0" fontId="5" fillId="0" borderId="7" xfId="0" applyFont="1" applyBorder="1" applyAlignment="1">
      <alignment horizontal="left" vertical="top"/>
    </xf>
    <xf numFmtId="0" fontId="5" fillId="0" borderId="8" xfId="0" applyFont="1" applyBorder="1" applyAlignment="1">
      <alignment horizontal="left" vertical="top"/>
    </xf>
    <xf numFmtId="0" fontId="5" fillId="0" borderId="9" xfId="0" applyFont="1" applyBorder="1" applyAlignment="1">
      <alignment horizontal="left" vertical="top"/>
    </xf>
    <xf numFmtId="0" fontId="7" fillId="0" borderId="42" xfId="0" applyFont="1" applyBorder="1" applyAlignment="1">
      <alignment vertical="center" wrapText="1"/>
    </xf>
    <xf numFmtId="0" fontId="0" fillId="0" borderId="0" xfId="0" applyAlignment="1">
      <alignment wrapText="1"/>
    </xf>
    <xf numFmtId="0" fontId="0" fillId="0" borderId="39" xfId="0" applyBorder="1" applyAlignment="1">
      <alignment wrapText="1"/>
    </xf>
    <xf numFmtId="0" fontId="7" fillId="0" borderId="7" xfId="0" applyFont="1" applyBorder="1" applyAlignment="1">
      <alignment vertical="center" wrapText="1"/>
    </xf>
    <xf numFmtId="0" fontId="0" fillId="0" borderId="8" xfId="0" applyBorder="1" applyAlignment="1">
      <alignment wrapText="1"/>
    </xf>
    <xf numFmtId="0" fontId="0" fillId="0" borderId="9" xfId="0" applyBorder="1" applyAlignment="1">
      <alignment wrapText="1"/>
    </xf>
    <xf numFmtId="0" fontId="0" fillId="0" borderId="5" xfId="0" applyBorder="1" applyAlignment="1">
      <alignment horizontal="left" vertical="top"/>
    </xf>
    <xf numFmtId="0" fontId="0" fillId="0" borderId="6" xfId="0" applyBorder="1" applyAlignment="1">
      <alignment horizontal="left" vertical="top"/>
    </xf>
    <xf numFmtId="0" fontId="0" fillId="0" borderId="42" xfId="0" applyBorder="1" applyAlignment="1">
      <alignment horizontal="left" vertical="top"/>
    </xf>
    <xf numFmtId="0" fontId="0" fillId="0" borderId="0" xfId="0" applyAlignment="1">
      <alignment horizontal="left" vertical="top"/>
    </xf>
    <xf numFmtId="0" fontId="0" fillId="0" borderId="39" xfId="0" applyBorder="1" applyAlignment="1">
      <alignment horizontal="left" vertical="top"/>
    </xf>
    <xf numFmtId="0" fontId="0" fillId="0" borderId="7" xfId="0" applyBorder="1" applyAlignment="1">
      <alignment horizontal="left" vertical="top"/>
    </xf>
    <xf numFmtId="0" fontId="0" fillId="0" borderId="8" xfId="0" applyBorder="1" applyAlignment="1">
      <alignment horizontal="left" vertical="top"/>
    </xf>
    <xf numFmtId="0" fontId="0" fillId="0" borderId="9" xfId="0" applyBorder="1" applyAlignment="1">
      <alignment horizontal="left" vertical="top"/>
    </xf>
    <xf numFmtId="0" fontId="51" fillId="8" borderId="18" xfId="0" applyFont="1" applyFill="1" applyBorder="1" applyAlignment="1">
      <alignment horizontal="center"/>
    </xf>
    <xf numFmtId="0" fontId="51" fillId="8" borderId="19" xfId="0" applyFont="1" applyFill="1" applyBorder="1" applyAlignment="1">
      <alignment horizontal="center"/>
    </xf>
    <xf numFmtId="0" fontId="41" fillId="3" borderId="3" xfId="0" applyFont="1" applyFill="1" applyBorder="1" applyAlignment="1">
      <alignment horizontal="center" vertical="center" wrapText="1"/>
    </xf>
    <xf numFmtId="0" fontId="41" fillId="3" borderId="13" xfId="0" applyFont="1" applyFill="1" applyBorder="1" applyAlignment="1">
      <alignment horizontal="center" vertical="center" wrapText="1"/>
    </xf>
    <xf numFmtId="0" fontId="7" fillId="3" borderId="1" xfId="0" applyFont="1" applyFill="1" applyBorder="1" applyAlignment="1">
      <alignment horizontal="center"/>
    </xf>
    <xf numFmtId="0" fontId="7" fillId="3" borderId="1" xfId="0" quotePrefix="1" applyFont="1" applyFill="1" applyBorder="1" applyAlignment="1">
      <alignment horizontal="center"/>
    </xf>
    <xf numFmtId="0" fontId="5" fillId="7" borderId="1" xfId="0" applyFont="1" applyFill="1" applyBorder="1" applyAlignment="1">
      <alignment horizontal="center"/>
    </xf>
    <xf numFmtId="0" fontId="3" fillId="8" borderId="10" xfId="0" applyFont="1" applyFill="1" applyBorder="1" applyAlignment="1">
      <alignment horizontal="center" vertical="top" wrapText="1"/>
    </xf>
    <xf numFmtId="0" fontId="3" fillId="8" borderId="2" xfId="0" applyFont="1" applyFill="1" applyBorder="1" applyAlignment="1">
      <alignment horizontal="center" vertical="top" wrapText="1"/>
    </xf>
    <xf numFmtId="17" fontId="3" fillId="8" borderId="10" xfId="0" quotePrefix="1" applyNumberFormat="1" applyFont="1" applyFill="1" applyBorder="1" applyAlignment="1">
      <alignment horizontal="center" vertical="top" wrapText="1"/>
    </xf>
    <xf numFmtId="17" fontId="3" fillId="8" borderId="2" xfId="0" quotePrefix="1" applyNumberFormat="1" applyFont="1" applyFill="1" applyBorder="1" applyAlignment="1">
      <alignment horizontal="center" vertical="top" wrapText="1"/>
    </xf>
    <xf numFmtId="0" fontId="7" fillId="3" borderId="3" xfId="0" applyFont="1" applyFill="1" applyBorder="1" applyAlignment="1">
      <alignment horizontal="center" wrapText="1"/>
    </xf>
    <xf numFmtId="0" fontId="7" fillId="3" borderId="13" xfId="0" applyFont="1" applyFill="1" applyBorder="1" applyAlignment="1">
      <alignment horizontal="center" wrapText="1"/>
    </xf>
    <xf numFmtId="0" fontId="7" fillId="3" borderId="3" xfId="0" applyFont="1" applyFill="1" applyBorder="1" applyAlignment="1">
      <alignment horizontal="center"/>
    </xf>
    <xf numFmtId="0" fontId="7" fillId="3" borderId="13" xfId="0" applyFont="1" applyFill="1" applyBorder="1" applyAlignment="1">
      <alignment horizontal="center"/>
    </xf>
    <xf numFmtId="16" fontId="7" fillId="3" borderId="1" xfId="0" quotePrefix="1" applyNumberFormat="1" applyFont="1" applyFill="1" applyBorder="1" applyAlignment="1">
      <alignment horizontal="center"/>
    </xf>
    <xf numFmtId="0" fontId="7" fillId="3" borderId="10" xfId="0" quotePrefix="1" applyFont="1" applyFill="1" applyBorder="1" applyAlignment="1">
      <alignment horizontal="center"/>
    </xf>
    <xf numFmtId="0" fontId="7" fillId="3" borderId="2" xfId="0" quotePrefix="1" applyFont="1" applyFill="1" applyBorder="1" applyAlignment="1">
      <alignment horizontal="center"/>
    </xf>
    <xf numFmtId="0" fontId="8" fillId="0" borderId="0" xfId="0" applyFont="1" applyAlignment="1">
      <alignment horizontal="left" wrapText="1"/>
    </xf>
    <xf numFmtId="0" fontId="62" fillId="11" borderId="0" xfId="0" applyFont="1" applyFill="1" applyAlignment="1">
      <alignment horizontal="center" wrapText="1"/>
    </xf>
    <xf numFmtId="0" fontId="25" fillId="13" borderId="5" xfId="0" applyFont="1" applyFill="1" applyBorder="1" applyAlignment="1">
      <alignment horizontal="center" wrapText="1"/>
    </xf>
    <xf numFmtId="0" fontId="25" fillId="13" borderId="6" xfId="0" applyFont="1" applyFill="1" applyBorder="1" applyAlignment="1">
      <alignment horizontal="center" wrapText="1"/>
    </xf>
    <xf numFmtId="0" fontId="5" fillId="9" borderId="44" xfId="0" applyFont="1" applyFill="1" applyBorder="1" applyAlignment="1">
      <alignment horizontal="center"/>
    </xf>
    <xf numFmtId="0" fontId="5" fillId="9" borderId="46" xfId="0" applyFont="1" applyFill="1" applyBorder="1" applyAlignment="1">
      <alignment horizontal="center"/>
    </xf>
    <xf numFmtId="0" fontId="5" fillId="3" borderId="25" xfId="0" applyFont="1" applyFill="1" applyBorder="1" applyAlignment="1">
      <alignment horizontal="center" wrapText="1"/>
    </xf>
    <xf numFmtId="0" fontId="5" fillId="3" borderId="27" xfId="0" applyFont="1" applyFill="1" applyBorder="1" applyAlignment="1">
      <alignment horizontal="center" wrapText="1"/>
    </xf>
    <xf numFmtId="0" fontId="5" fillId="3" borderId="44" xfId="0" applyFont="1" applyFill="1" applyBorder="1" applyAlignment="1">
      <alignment horizontal="center"/>
    </xf>
    <xf numFmtId="0" fontId="5" fillId="3" borderId="45" xfId="0" applyFont="1" applyFill="1" applyBorder="1" applyAlignment="1">
      <alignment horizontal="center"/>
    </xf>
    <xf numFmtId="0" fontId="5" fillId="3" borderId="46" xfId="0" applyFont="1" applyFill="1" applyBorder="1" applyAlignment="1">
      <alignment horizontal="center"/>
    </xf>
    <xf numFmtId="0" fontId="8" fillId="12" borderId="4" xfId="0" applyFont="1" applyFill="1" applyBorder="1" applyAlignment="1">
      <alignment horizontal="center"/>
    </xf>
    <xf numFmtId="0" fontId="8" fillId="12" borderId="5" xfId="0" applyFont="1" applyFill="1" applyBorder="1" applyAlignment="1">
      <alignment horizontal="center"/>
    </xf>
    <xf numFmtId="0" fontId="8" fillId="12" borderId="6" xfId="0" applyFont="1" applyFill="1" applyBorder="1" applyAlignment="1">
      <alignment horizontal="center"/>
    </xf>
    <xf numFmtId="0" fontId="8" fillId="12" borderId="7" xfId="0" applyFont="1" applyFill="1" applyBorder="1" applyAlignment="1">
      <alignment horizontal="center"/>
    </xf>
    <xf numFmtId="0" fontId="8" fillId="12" borderId="8" xfId="0" applyFont="1" applyFill="1" applyBorder="1" applyAlignment="1">
      <alignment horizontal="center"/>
    </xf>
    <xf numFmtId="0" fontId="8" fillId="12" borderId="9" xfId="0" applyFont="1" applyFill="1" applyBorder="1" applyAlignment="1">
      <alignment horizontal="center"/>
    </xf>
    <xf numFmtId="0" fontId="16" fillId="7" borderId="1" xfId="0" applyFont="1" applyFill="1" applyBorder="1" applyAlignment="1">
      <alignment horizontal="center" vertical="center"/>
    </xf>
    <xf numFmtId="0" fontId="18" fillId="0" borderId="10" xfId="0" applyFont="1" applyBorder="1" applyAlignment="1">
      <alignment horizontal="left"/>
    </xf>
    <xf numFmtId="0" fontId="18" fillId="0" borderId="2" xfId="0" applyFont="1" applyBorder="1" applyAlignment="1">
      <alignment horizontal="left"/>
    </xf>
    <xf numFmtId="0" fontId="16" fillId="7" borderId="40" xfId="0" applyFont="1" applyFill="1" applyBorder="1" applyAlignment="1">
      <alignment horizontal="center" vertical="center"/>
    </xf>
    <xf numFmtId="0" fontId="16" fillId="7" borderId="37" xfId="0" applyFont="1" applyFill="1" applyBorder="1" applyAlignment="1">
      <alignment horizontal="center" vertical="center"/>
    </xf>
    <xf numFmtId="0" fontId="16" fillId="7" borderId="50" xfId="0" applyFont="1" applyFill="1" applyBorder="1" applyAlignment="1">
      <alignment horizontal="center" vertical="center"/>
    </xf>
    <xf numFmtId="0" fontId="16" fillId="7" borderId="9" xfId="0" applyFont="1" applyFill="1" applyBorder="1" applyAlignment="1">
      <alignment horizontal="center" vertical="center"/>
    </xf>
    <xf numFmtId="0" fontId="8" fillId="0" borderId="24" xfId="0" applyFont="1" applyBorder="1" applyAlignment="1">
      <alignment horizontal="left"/>
    </xf>
    <xf numFmtId="0" fontId="0" fillId="0" borderId="51" xfId="0" applyBorder="1" applyAlignment="1">
      <alignment horizontal="left"/>
    </xf>
    <xf numFmtId="0" fontId="16" fillId="7" borderId="19" xfId="0" applyFont="1" applyFill="1" applyBorder="1" applyAlignment="1">
      <alignment horizontal="center" vertical="center"/>
    </xf>
    <xf numFmtId="0" fontId="16" fillId="7" borderId="12" xfId="0" applyFont="1" applyFill="1" applyBorder="1" applyAlignment="1">
      <alignment horizontal="center" vertical="center"/>
    </xf>
    <xf numFmtId="0" fontId="16" fillId="7" borderId="16" xfId="0" applyFont="1" applyFill="1" applyBorder="1" applyAlignment="1">
      <alignment horizontal="center"/>
    </xf>
    <xf numFmtId="0" fontId="16" fillId="7" borderId="16" xfId="0" quotePrefix="1" applyFont="1" applyFill="1" applyBorder="1" applyAlignment="1">
      <alignment horizontal="center"/>
    </xf>
    <xf numFmtId="0" fontId="5" fillId="7" borderId="19" xfId="0" applyFont="1" applyFill="1" applyBorder="1" applyAlignment="1">
      <alignment horizontal="center" vertical="center"/>
    </xf>
    <xf numFmtId="0" fontId="5" fillId="7" borderId="12" xfId="0" applyFont="1" applyFill="1" applyBorder="1" applyAlignment="1">
      <alignment horizontal="center" vertical="center"/>
    </xf>
    <xf numFmtId="0" fontId="16" fillId="0" borderId="11" xfId="0" applyFont="1" applyBorder="1" applyAlignment="1">
      <alignment vertical="top" wrapText="1"/>
    </xf>
    <xf numFmtId="0" fontId="16" fillId="0" borderId="35" xfId="0" applyFont="1" applyBorder="1" applyAlignment="1">
      <alignment vertical="top" wrapText="1"/>
    </xf>
    <xf numFmtId="0" fontId="16" fillId="0" borderId="22" xfId="0" applyFont="1" applyBorder="1" applyAlignment="1">
      <alignment vertical="top" wrapText="1"/>
    </xf>
    <xf numFmtId="0" fontId="16" fillId="0" borderId="47" xfId="0" applyFont="1" applyBorder="1" applyAlignment="1">
      <alignment horizontal="left" vertical="top"/>
    </xf>
    <xf numFmtId="0" fontId="16" fillId="0" borderId="48" xfId="0" applyFont="1" applyBorder="1" applyAlignment="1">
      <alignment horizontal="left" vertical="top"/>
    </xf>
    <xf numFmtId="0" fontId="16" fillId="0" borderId="49" xfId="0" applyFont="1" applyBorder="1" applyAlignment="1">
      <alignment horizontal="left" vertical="top"/>
    </xf>
    <xf numFmtId="0" fontId="16" fillId="0" borderId="1" xfId="0" applyFont="1" applyBorder="1" applyAlignment="1">
      <alignment wrapText="1"/>
    </xf>
    <xf numFmtId="0" fontId="16" fillId="0" borderId="13" xfId="0" applyFont="1" applyBorder="1" applyAlignment="1">
      <alignment wrapText="1"/>
    </xf>
    <xf numFmtId="0" fontId="18" fillId="7" borderId="16" xfId="0" applyFont="1" applyFill="1" applyBorder="1" applyAlignment="1">
      <alignment horizontal="center"/>
    </xf>
    <xf numFmtId="0" fontId="18" fillId="7" borderId="16" xfId="0" quotePrefix="1" applyFont="1" applyFill="1" applyBorder="1" applyAlignment="1">
      <alignment horizontal="center"/>
    </xf>
    <xf numFmtId="0" fontId="18" fillId="7" borderId="18" xfId="0" applyFont="1" applyFill="1" applyBorder="1" applyAlignment="1">
      <alignment horizontal="center"/>
    </xf>
    <xf numFmtId="0" fontId="18" fillId="7" borderId="17" xfId="0" applyFont="1" applyFill="1" applyBorder="1" applyAlignment="1">
      <alignment horizontal="center"/>
    </xf>
    <xf numFmtId="0" fontId="16" fillId="7" borderId="3" xfId="0" applyFont="1" applyFill="1" applyBorder="1" applyAlignment="1">
      <alignment horizontal="center" vertical="center"/>
    </xf>
    <xf numFmtId="0" fontId="16" fillId="7" borderId="13" xfId="0" applyFont="1" applyFill="1" applyBorder="1" applyAlignment="1">
      <alignment horizontal="center" vertical="center"/>
    </xf>
    <xf numFmtId="0" fontId="16" fillId="7" borderId="2" xfId="0" applyFont="1" applyFill="1" applyBorder="1" applyAlignment="1">
      <alignment horizontal="center"/>
    </xf>
    <xf numFmtId="0" fontId="16" fillId="7" borderId="10" xfId="0" quotePrefix="1" applyFont="1" applyFill="1" applyBorder="1" applyAlignment="1">
      <alignment horizontal="center"/>
    </xf>
    <xf numFmtId="0" fontId="16" fillId="7" borderId="2" xfId="0" quotePrefix="1" applyFont="1" applyFill="1" applyBorder="1" applyAlignment="1">
      <alignment horizontal="center"/>
    </xf>
    <xf numFmtId="0" fontId="16" fillId="3" borderId="18" xfId="0" applyFont="1" applyFill="1" applyBorder="1" applyAlignment="1">
      <alignment horizontal="center" vertical="top" wrapText="1"/>
    </xf>
    <xf numFmtId="0" fontId="16" fillId="3" borderId="11" xfId="0" applyFont="1" applyFill="1" applyBorder="1" applyAlignment="1">
      <alignment horizontal="center" vertical="top" wrapText="1"/>
    </xf>
    <xf numFmtId="0" fontId="16" fillId="3" borderId="16" xfId="0" applyFont="1" applyFill="1" applyBorder="1" applyAlignment="1">
      <alignment horizontal="center" vertical="top" wrapText="1"/>
    </xf>
    <xf numFmtId="0" fontId="16" fillId="3" borderId="17" xfId="0" applyFont="1" applyFill="1" applyBorder="1" applyAlignment="1">
      <alignment horizontal="center" vertical="top" wrapText="1"/>
    </xf>
    <xf numFmtId="0" fontId="16" fillId="3" borderId="16" xfId="0" quotePrefix="1" applyFont="1" applyFill="1" applyBorder="1" applyAlignment="1">
      <alignment horizontal="center" vertical="top" wrapText="1"/>
    </xf>
    <xf numFmtId="16" fontId="16" fillId="3" borderId="16" xfId="0" quotePrefix="1" applyNumberFormat="1" applyFont="1" applyFill="1" applyBorder="1" applyAlignment="1">
      <alignment horizontal="center" vertical="top" wrapText="1"/>
    </xf>
    <xf numFmtId="16" fontId="16" fillId="3" borderId="16" xfId="0" applyNumberFormat="1" applyFont="1" applyFill="1" applyBorder="1" applyAlignment="1">
      <alignment horizontal="center" vertical="top" wrapText="1"/>
    </xf>
    <xf numFmtId="17" fontId="16" fillId="3" borderId="16" xfId="0" quotePrefix="1" applyNumberFormat="1" applyFont="1" applyFill="1" applyBorder="1" applyAlignment="1">
      <alignment horizontal="center" vertical="top" wrapText="1"/>
    </xf>
    <xf numFmtId="17" fontId="16" fillId="3" borderId="16" xfId="0" applyNumberFormat="1" applyFont="1" applyFill="1" applyBorder="1" applyAlignment="1">
      <alignment horizontal="center" vertical="top" wrapText="1"/>
    </xf>
    <xf numFmtId="0" fontId="16" fillId="7" borderId="19" xfId="0" applyFont="1" applyFill="1" applyBorder="1" applyAlignment="1">
      <alignment horizontal="center"/>
    </xf>
    <xf numFmtId="0" fontId="16" fillId="7" borderId="12" xfId="0" applyFont="1" applyFill="1" applyBorder="1" applyAlignment="1">
      <alignment horizontal="center"/>
    </xf>
    <xf numFmtId="0" fontId="28" fillId="7" borderId="1" xfId="0" applyFont="1" applyFill="1" applyBorder="1" applyAlignment="1">
      <alignment horizontal="center"/>
    </xf>
    <xf numFmtId="16" fontId="3" fillId="7" borderId="1" xfId="0" quotePrefix="1" applyNumberFormat="1" applyFont="1" applyFill="1" applyBorder="1" applyAlignment="1">
      <alignment horizontal="center" vertical="top" wrapText="1"/>
    </xf>
    <xf numFmtId="16" fontId="3" fillId="7" borderId="1" xfId="0" applyNumberFormat="1" applyFont="1" applyFill="1" applyBorder="1" applyAlignment="1">
      <alignment horizontal="center" vertical="top" wrapText="1"/>
    </xf>
    <xf numFmtId="0" fontId="13" fillId="6" borderId="42" xfId="1" applyFont="1" applyFill="1" applyBorder="1" applyAlignment="1">
      <alignment horizontal="center"/>
    </xf>
    <xf numFmtId="0" fontId="13" fillId="6" borderId="0" xfId="1" applyFont="1" applyFill="1" applyAlignment="1">
      <alignment horizontal="center"/>
    </xf>
    <xf numFmtId="0" fontId="5" fillId="3" borderId="1" xfId="0" applyFont="1" applyFill="1" applyBorder="1" applyAlignment="1">
      <alignment horizontal="center"/>
    </xf>
    <xf numFmtId="49" fontId="5" fillId="3" borderId="1" xfId="0" applyNumberFormat="1" applyFont="1" applyFill="1" applyBorder="1" applyAlignment="1">
      <alignment horizontal="center"/>
    </xf>
    <xf numFmtId="0" fontId="68" fillId="3" borderId="7" xfId="1" applyFont="1" applyFill="1" applyBorder="1"/>
    <xf numFmtId="0" fontId="69" fillId="3" borderId="7" xfId="1" applyFont="1" applyFill="1" applyBorder="1"/>
    <xf numFmtId="0" fontId="70" fillId="0" borderId="0" xfId="0" applyFont="1"/>
    <xf numFmtId="0" fontId="71" fillId="0" borderId="0" xfId="0" applyFont="1"/>
    <xf numFmtId="0" fontId="72" fillId="0" borderId="0" xfId="0" applyFont="1"/>
    <xf numFmtId="0" fontId="73" fillId="0" borderId="0" xfId="0" applyFont="1"/>
    <xf numFmtId="0" fontId="74" fillId="8" borderId="7" xfId="1" applyFont="1" applyFill="1" applyBorder="1"/>
    <xf numFmtId="0" fontId="75" fillId="7" borderId="7" xfId="1" applyFont="1" applyFill="1" applyBorder="1"/>
    <xf numFmtId="0" fontId="76" fillId="0" borderId="0" xfId="0" applyFont="1"/>
    <xf numFmtId="0" fontId="77" fillId="11" borderId="0" xfId="0" applyFont="1" applyFill="1" applyAlignment="1">
      <alignment horizontal="center"/>
    </xf>
    <xf numFmtId="0" fontId="68" fillId="15" borderId="7" xfId="1" applyFont="1" applyFill="1" applyBorder="1"/>
    <xf numFmtId="0" fontId="78" fillId="3" borderId="7" xfId="1" applyFont="1" applyFill="1" applyBorder="1"/>
    <xf numFmtId="0" fontId="79" fillId="11" borderId="0" xfId="0" applyFont="1" applyFill="1" applyAlignment="1">
      <alignment horizontal="center"/>
    </xf>
    <xf numFmtId="0" fontId="80" fillId="0" borderId="0" xfId="0" applyFont="1"/>
    <xf numFmtId="0" fontId="77" fillId="11" borderId="0" xfId="0" applyFont="1" applyFill="1"/>
    <xf numFmtId="0" fontId="77" fillId="11" borderId="5" xfId="0" applyFont="1" applyFill="1" applyBorder="1" applyAlignment="1">
      <alignment horizontal="center"/>
    </xf>
    <xf numFmtId="0" fontId="75" fillId="7" borderId="0" xfId="1" applyFont="1" applyFill="1"/>
    <xf numFmtId="0" fontId="77" fillId="11" borderId="5" xfId="0" applyFont="1" applyFill="1" applyBorder="1" applyAlignment="1">
      <alignment horizontal="left"/>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40"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7</xdr:col>
      <xdr:colOff>416718</xdr:colOff>
      <xdr:row>33</xdr:row>
      <xdr:rowOff>130966</xdr:rowOff>
    </xdr:from>
    <xdr:ext cx="4095750" cy="1488283"/>
    <xdr:sp macro="" textlink="">
      <xdr:nvSpPr>
        <xdr:cNvPr id="2" name="TextBox 1">
          <a:extLst>
            <a:ext uri="{FF2B5EF4-FFF2-40B4-BE49-F238E27FC236}">
              <a16:creationId xmlns:a16="http://schemas.microsoft.com/office/drawing/2014/main" id="{8F16052C-1E9C-4FF3-A32D-373B0D8197B2}"/>
            </a:ext>
          </a:extLst>
        </xdr:cNvPr>
        <xdr:cNvSpPr txBox="1"/>
      </xdr:nvSpPr>
      <xdr:spPr>
        <a:xfrm>
          <a:off x="7965281" y="9775029"/>
          <a:ext cx="4095750" cy="1488283"/>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b="1"/>
            <a:t>Are any of the children (above) placed in an Annex provision to a residential Home?</a:t>
          </a:r>
          <a:r>
            <a:rPr lang="en-GB" sz="1100" b="1" baseline="0"/>
            <a:t> </a:t>
          </a:r>
          <a:r>
            <a:rPr lang="en-GB" sz="1100" b="1"/>
            <a:t> Please advise</a:t>
          </a:r>
          <a:r>
            <a:rPr lang="en-GB" sz="1100" b="1" baseline="0"/>
            <a:t> below:-</a:t>
          </a:r>
          <a:endParaRPr lang="en-GB" sz="1100" b="1"/>
        </a:p>
        <a:p>
          <a:endParaRPr lang="en-GB" sz="1100"/>
        </a:p>
        <a:p>
          <a:endParaRPr lang="en-GB" sz="1100"/>
        </a:p>
        <a:p>
          <a:endParaRPr lang="en-GB" sz="1100"/>
        </a:p>
        <a:p>
          <a:endParaRPr lang="en-GB" sz="1100"/>
        </a:p>
        <a:p>
          <a:endParaRPr lang="en-GB"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423333</xdr:colOff>
      <xdr:row>21</xdr:row>
      <xdr:rowOff>84666</xdr:rowOff>
    </xdr:from>
    <xdr:to>
      <xdr:col>15</xdr:col>
      <xdr:colOff>433916</xdr:colOff>
      <xdr:row>29</xdr:row>
      <xdr:rowOff>127000</xdr:rowOff>
    </xdr:to>
    <xdr:cxnSp macro="">
      <xdr:nvCxnSpPr>
        <xdr:cNvPr id="3" name="Straight Connector 2" descr="Strike through">
          <a:extLst>
            <a:ext uri="{FF2B5EF4-FFF2-40B4-BE49-F238E27FC236}">
              <a16:creationId xmlns:a16="http://schemas.microsoft.com/office/drawing/2014/main" id="{D3467CE0-2153-433E-85C2-8598080D4CAF}"/>
            </a:ext>
          </a:extLst>
        </xdr:cNvPr>
        <xdr:cNvCxnSpPr/>
      </xdr:nvCxnSpPr>
      <xdr:spPr>
        <a:xfrm>
          <a:off x="423333" y="4963583"/>
          <a:ext cx="11080750" cy="1820334"/>
        </a:xfrm>
        <a:prstGeom prst="line">
          <a:avLst/>
        </a:prstGeom>
        <a:ln w="38100"/>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342900</xdr:colOff>
      <xdr:row>5</xdr:row>
      <xdr:rowOff>114301</xdr:rowOff>
    </xdr:from>
    <xdr:to>
      <xdr:col>12</xdr:col>
      <xdr:colOff>561975</xdr:colOff>
      <xdr:row>40</xdr:row>
      <xdr:rowOff>47625</xdr:rowOff>
    </xdr:to>
    <xdr:cxnSp macro="">
      <xdr:nvCxnSpPr>
        <xdr:cNvPr id="3" name="Straight Connector 2">
          <a:extLst>
            <a:ext uri="{FF2B5EF4-FFF2-40B4-BE49-F238E27FC236}">
              <a16:creationId xmlns:a16="http://schemas.microsoft.com/office/drawing/2014/main" id="{00000000-0008-0000-1800-000003000000}"/>
            </a:ext>
          </a:extLst>
        </xdr:cNvPr>
        <xdr:cNvCxnSpPr/>
      </xdr:nvCxnSpPr>
      <xdr:spPr>
        <a:xfrm flipV="1">
          <a:off x="1190625" y="1285876"/>
          <a:ext cx="12954000" cy="708659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781050</xdr:colOff>
      <xdr:row>5</xdr:row>
      <xdr:rowOff>114300</xdr:rowOff>
    </xdr:from>
    <xdr:to>
      <xdr:col>11</xdr:col>
      <xdr:colOff>9525</xdr:colOff>
      <xdr:row>40</xdr:row>
      <xdr:rowOff>95250</xdr:rowOff>
    </xdr:to>
    <xdr:cxnSp macro="">
      <xdr:nvCxnSpPr>
        <xdr:cNvPr id="5" name="Straight Connector 4">
          <a:extLst>
            <a:ext uri="{FF2B5EF4-FFF2-40B4-BE49-F238E27FC236}">
              <a16:creationId xmlns:a16="http://schemas.microsoft.com/office/drawing/2014/main" id="{00000000-0008-0000-1800-000005000000}"/>
            </a:ext>
          </a:extLst>
        </xdr:cNvPr>
        <xdr:cNvCxnSpPr/>
      </xdr:nvCxnSpPr>
      <xdr:spPr>
        <a:xfrm>
          <a:off x="781050" y="1285875"/>
          <a:ext cx="12201525" cy="71342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52</xdr:row>
      <xdr:rowOff>0</xdr:rowOff>
    </xdr:from>
    <xdr:to>
      <xdr:col>14</xdr:col>
      <xdr:colOff>495300</xdr:colOff>
      <xdr:row>55</xdr:row>
      <xdr:rowOff>47625</xdr:rowOff>
    </xdr:to>
    <xdr:sp macro="" textlink="">
      <xdr:nvSpPr>
        <xdr:cNvPr id="3" name="TextBox 2">
          <a:extLst>
            <a:ext uri="{FF2B5EF4-FFF2-40B4-BE49-F238E27FC236}">
              <a16:creationId xmlns:a16="http://schemas.microsoft.com/office/drawing/2014/main" id="{00000000-0008-0000-1C00-000003000000}"/>
            </a:ext>
          </a:extLst>
        </xdr:cNvPr>
        <xdr:cNvSpPr txBox="1"/>
      </xdr:nvSpPr>
      <xdr:spPr>
        <a:xfrm>
          <a:off x="0" y="10287000"/>
          <a:ext cx="11534775" cy="600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Yes</a:t>
          </a: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34"/>
  <sheetViews>
    <sheetView view="pageBreakPreview" zoomScaleNormal="100" zoomScaleSheetLayoutView="100" workbookViewId="0">
      <selection activeCell="A5" sqref="A5"/>
    </sheetView>
  </sheetViews>
  <sheetFormatPr defaultRowHeight="12.75"/>
  <cols>
    <col min="1" max="1" width="42.85546875" customWidth="1"/>
    <col min="14" max="14" width="11.28515625" bestFit="1" customWidth="1"/>
  </cols>
  <sheetData>
    <row r="1" spans="1:15" ht="18.75">
      <c r="A1" s="486" t="s">
        <v>0</v>
      </c>
      <c r="B1" s="487"/>
      <c r="C1" s="487"/>
      <c r="D1" s="487"/>
      <c r="E1" s="487"/>
      <c r="F1" s="487"/>
      <c r="G1" s="487"/>
      <c r="H1" s="487"/>
      <c r="I1" s="487"/>
      <c r="J1" s="487"/>
      <c r="K1" s="487"/>
      <c r="L1" s="487"/>
      <c r="M1" s="487"/>
      <c r="N1" s="487"/>
      <c r="O1" s="487"/>
    </row>
    <row r="2" spans="1:15" ht="18.75">
      <c r="A2" s="486" t="s">
        <v>1</v>
      </c>
      <c r="B2" s="487"/>
      <c r="C2" s="487"/>
      <c r="D2" s="487"/>
      <c r="E2" s="487"/>
      <c r="F2" s="487"/>
      <c r="G2" s="487"/>
      <c r="H2" s="487"/>
      <c r="I2" s="487"/>
      <c r="J2" s="487"/>
      <c r="K2" s="487"/>
      <c r="L2" s="487"/>
      <c r="M2" s="487"/>
      <c r="N2" s="487"/>
      <c r="O2" s="487"/>
    </row>
    <row r="3" spans="1:15" ht="18">
      <c r="A3" s="4"/>
      <c r="B3" s="4"/>
      <c r="C3" s="4"/>
      <c r="D3" s="4"/>
      <c r="E3" s="4"/>
      <c r="F3" s="4"/>
      <c r="G3" s="4"/>
      <c r="H3" s="4"/>
      <c r="I3" s="4"/>
      <c r="J3" s="4"/>
      <c r="K3" s="4"/>
      <c r="L3" s="4"/>
      <c r="M3" s="4"/>
    </row>
    <row r="4" spans="1:15" ht="18.75">
      <c r="A4" s="30" t="s">
        <v>2</v>
      </c>
      <c r="B4" s="31"/>
      <c r="C4" s="32"/>
      <c r="D4" s="33"/>
      <c r="E4" s="33"/>
      <c r="F4" s="33"/>
      <c r="G4" s="33"/>
      <c r="H4" s="33"/>
      <c r="I4" s="33"/>
      <c r="J4" s="34"/>
      <c r="K4" s="34"/>
      <c r="L4" s="35" t="s">
        <v>3</v>
      </c>
      <c r="M4" s="33"/>
      <c r="N4" s="356">
        <v>45747</v>
      </c>
      <c r="O4" s="37"/>
    </row>
    <row r="5" spans="1:15" ht="18">
      <c r="A5" s="711" t="s">
        <v>4</v>
      </c>
      <c r="B5" s="38"/>
      <c r="C5" s="38"/>
      <c r="D5" s="38"/>
      <c r="E5" s="39"/>
      <c r="F5" s="39"/>
      <c r="G5" s="39"/>
      <c r="H5" s="39"/>
      <c r="I5" s="39"/>
      <c r="J5" s="40"/>
      <c r="K5" s="40"/>
      <c r="L5" s="41" t="s">
        <v>5</v>
      </c>
      <c r="M5" s="39"/>
      <c r="N5" s="39"/>
      <c r="O5" s="42"/>
    </row>
    <row r="8" spans="1:15" ht="15.75">
      <c r="A8" s="11" t="s">
        <v>6</v>
      </c>
    </row>
    <row r="9" spans="1:15">
      <c r="A9" s="28" t="s">
        <v>7</v>
      </c>
    </row>
    <row r="10" spans="1:15" ht="10.5" customHeight="1"/>
    <row r="11" spans="1:15" ht="17.25" customHeight="1">
      <c r="A11" s="165"/>
      <c r="B11" s="488" t="s">
        <v>8</v>
      </c>
      <c r="C11" s="488"/>
      <c r="D11" s="491" t="s">
        <v>9</v>
      </c>
      <c r="E11" s="488"/>
      <c r="F11" s="491" t="s">
        <v>10</v>
      </c>
      <c r="G11" s="488"/>
      <c r="H11" s="491" t="s">
        <v>11</v>
      </c>
      <c r="I11" s="488"/>
      <c r="J11" s="488" t="s">
        <v>12</v>
      </c>
      <c r="K11" s="488"/>
      <c r="L11" s="489" t="s">
        <v>13</v>
      </c>
      <c r="M11" s="490"/>
      <c r="N11" s="488" t="s">
        <v>13</v>
      </c>
    </row>
    <row r="12" spans="1:15" ht="15">
      <c r="A12" s="165" t="s">
        <v>14</v>
      </c>
      <c r="B12" s="166" t="s">
        <v>15</v>
      </c>
      <c r="C12" s="166" t="s">
        <v>16</v>
      </c>
      <c r="D12" s="166" t="s">
        <v>15</v>
      </c>
      <c r="E12" s="166" t="s">
        <v>16</v>
      </c>
      <c r="F12" s="166" t="s">
        <v>15</v>
      </c>
      <c r="G12" s="166" t="s">
        <v>16</v>
      </c>
      <c r="H12" s="166" t="s">
        <v>15</v>
      </c>
      <c r="I12" s="166" t="s">
        <v>16</v>
      </c>
      <c r="J12" s="166" t="s">
        <v>15</v>
      </c>
      <c r="K12" s="166" t="s">
        <v>16</v>
      </c>
      <c r="L12" s="167" t="s">
        <v>15</v>
      </c>
      <c r="M12" s="388" t="s">
        <v>16</v>
      </c>
      <c r="N12" s="488"/>
    </row>
    <row r="13" spans="1:15" ht="19.5" customHeight="1">
      <c r="A13" s="135" t="s">
        <v>17</v>
      </c>
      <c r="B13" s="81">
        <v>5</v>
      </c>
      <c r="C13" s="81">
        <v>6</v>
      </c>
      <c r="D13" s="81">
        <v>18</v>
      </c>
      <c r="E13" s="81">
        <v>6</v>
      </c>
      <c r="F13" s="81">
        <v>17</v>
      </c>
      <c r="G13" s="81">
        <v>27</v>
      </c>
      <c r="H13" s="81">
        <v>11</v>
      </c>
      <c r="I13" s="81">
        <v>18</v>
      </c>
      <c r="J13" s="394"/>
      <c r="K13" s="394"/>
      <c r="L13" s="45">
        <f>B13+D13+F13+H13+J13</f>
        <v>51</v>
      </c>
      <c r="M13" s="172">
        <f>C13+E13+G13+I13+K13</f>
        <v>57</v>
      </c>
      <c r="N13" s="45">
        <f>SUM(L13:M13)</f>
        <v>108</v>
      </c>
    </row>
    <row r="14" spans="1:15" ht="19.5" customHeight="1">
      <c r="A14" s="135" t="s">
        <v>18</v>
      </c>
      <c r="B14" s="394"/>
      <c r="C14" s="394"/>
      <c r="D14" s="394"/>
      <c r="E14" s="394"/>
      <c r="F14" s="394"/>
      <c r="G14" s="394"/>
      <c r="H14" s="394"/>
      <c r="I14" s="394"/>
      <c r="J14" s="81">
        <v>14</v>
      </c>
      <c r="K14" s="81">
        <v>14</v>
      </c>
      <c r="L14" s="45">
        <f t="shared" ref="L14:M28" si="0">B14+D14+F14+H14+J14</f>
        <v>14</v>
      </c>
      <c r="M14" s="172">
        <f t="shared" si="0"/>
        <v>14</v>
      </c>
      <c r="N14" s="45">
        <f t="shared" ref="N14:N16" si="1">SUM(L14:M14)</f>
        <v>28</v>
      </c>
    </row>
    <row r="15" spans="1:15" ht="19.5" customHeight="1">
      <c r="A15" s="135" t="s">
        <v>19</v>
      </c>
      <c r="B15" s="81">
        <v>0</v>
      </c>
      <c r="C15" s="81">
        <v>0</v>
      </c>
      <c r="D15" s="81">
        <v>3</v>
      </c>
      <c r="E15" s="81">
        <v>5</v>
      </c>
      <c r="F15" s="81">
        <v>7</v>
      </c>
      <c r="G15" s="81">
        <v>8</v>
      </c>
      <c r="H15" s="81">
        <v>4</v>
      </c>
      <c r="I15" s="81">
        <v>6</v>
      </c>
      <c r="J15" s="81">
        <v>0</v>
      </c>
      <c r="K15" s="81">
        <v>0</v>
      </c>
      <c r="L15" s="45">
        <f t="shared" si="0"/>
        <v>14</v>
      </c>
      <c r="M15" s="172">
        <f t="shared" si="0"/>
        <v>19</v>
      </c>
      <c r="N15" s="45">
        <f t="shared" si="1"/>
        <v>33</v>
      </c>
    </row>
    <row r="16" spans="1:15" ht="18.75" customHeight="1">
      <c r="A16" s="135" t="s">
        <v>20</v>
      </c>
      <c r="B16" s="394"/>
      <c r="C16" s="394"/>
      <c r="D16" s="394"/>
      <c r="E16" s="394"/>
      <c r="F16" s="394"/>
      <c r="G16" s="394"/>
      <c r="H16" s="394"/>
      <c r="I16" s="394"/>
      <c r="J16" s="81">
        <v>7</v>
      </c>
      <c r="K16" s="81">
        <v>4</v>
      </c>
      <c r="L16" s="45">
        <f t="shared" si="0"/>
        <v>7</v>
      </c>
      <c r="M16" s="172">
        <f t="shared" si="0"/>
        <v>4</v>
      </c>
      <c r="N16" s="45">
        <f t="shared" si="1"/>
        <v>11</v>
      </c>
    </row>
    <row r="17" spans="1:14" ht="6.75" customHeight="1">
      <c r="A17" s="395"/>
      <c r="B17" s="396"/>
      <c r="C17" s="396"/>
      <c r="D17" s="396"/>
      <c r="E17" s="396"/>
      <c r="F17" s="396"/>
      <c r="G17" s="396"/>
      <c r="H17" s="396"/>
      <c r="I17" s="396"/>
      <c r="J17" s="396"/>
      <c r="K17" s="396"/>
      <c r="L17" s="397"/>
      <c r="M17" s="397"/>
      <c r="N17" s="167"/>
    </row>
    <row r="18" spans="1:14" ht="20.25" customHeight="1">
      <c r="A18" s="135" t="s">
        <v>21</v>
      </c>
      <c r="B18" s="81">
        <v>0</v>
      </c>
      <c r="C18" s="81">
        <v>0</v>
      </c>
      <c r="D18" s="81">
        <v>0</v>
      </c>
      <c r="E18" s="81">
        <v>0</v>
      </c>
      <c r="F18" s="81">
        <v>0</v>
      </c>
      <c r="G18" s="81">
        <v>0</v>
      </c>
      <c r="H18" s="81">
        <v>1</v>
      </c>
      <c r="I18" s="81">
        <v>1</v>
      </c>
      <c r="J18" s="81">
        <v>1</v>
      </c>
      <c r="K18" s="81">
        <v>1</v>
      </c>
      <c r="L18" s="45">
        <f t="shared" si="0"/>
        <v>2</v>
      </c>
      <c r="M18" s="45">
        <f t="shared" si="0"/>
        <v>2</v>
      </c>
      <c r="N18" s="45">
        <f>SUM(L18:M18)</f>
        <v>4</v>
      </c>
    </row>
    <row r="19" spans="1:14" ht="20.25" customHeight="1">
      <c r="A19" s="135" t="s">
        <v>22</v>
      </c>
      <c r="B19" s="81">
        <v>0</v>
      </c>
      <c r="C19" s="81">
        <v>0</v>
      </c>
      <c r="D19" s="81">
        <v>0</v>
      </c>
      <c r="E19" s="81">
        <v>0</v>
      </c>
      <c r="F19" s="81">
        <v>0</v>
      </c>
      <c r="G19" s="81">
        <v>0</v>
      </c>
      <c r="H19" s="81">
        <v>0</v>
      </c>
      <c r="I19" s="81">
        <v>0</v>
      </c>
      <c r="J19" s="81">
        <v>0</v>
      </c>
      <c r="K19" s="81">
        <v>0</v>
      </c>
      <c r="L19" s="45">
        <f t="shared" si="0"/>
        <v>0</v>
      </c>
      <c r="M19" s="45">
        <f t="shared" si="0"/>
        <v>0</v>
      </c>
      <c r="N19" s="45">
        <f>SUM(L19:M19)</f>
        <v>0</v>
      </c>
    </row>
    <row r="20" spans="1:14" ht="8.25" customHeight="1">
      <c r="A20" s="395"/>
      <c r="B20" s="396"/>
      <c r="C20" s="396"/>
      <c r="D20" s="396"/>
      <c r="E20" s="396"/>
      <c r="F20" s="396"/>
      <c r="G20" s="396"/>
      <c r="H20" s="396"/>
      <c r="I20" s="396"/>
      <c r="J20" s="396"/>
      <c r="K20" s="396"/>
      <c r="L20" s="397"/>
      <c r="M20" s="397"/>
      <c r="N20" s="167"/>
    </row>
    <row r="21" spans="1:14" ht="21.75" customHeight="1">
      <c r="A21" s="135" t="s">
        <v>23</v>
      </c>
      <c r="B21" s="81">
        <v>0</v>
      </c>
      <c r="C21" s="81">
        <v>0</v>
      </c>
      <c r="D21" s="81">
        <v>44</v>
      </c>
      <c r="E21" s="81">
        <v>43</v>
      </c>
      <c r="F21" s="81">
        <v>177</v>
      </c>
      <c r="G21" s="81">
        <v>152</v>
      </c>
      <c r="H21" s="81">
        <v>130</v>
      </c>
      <c r="I21" s="81">
        <v>97</v>
      </c>
      <c r="J21" s="81">
        <v>72</v>
      </c>
      <c r="K21" s="81">
        <v>59</v>
      </c>
      <c r="L21" s="45">
        <f t="shared" si="0"/>
        <v>423</v>
      </c>
      <c r="M21" s="45">
        <f t="shared" si="0"/>
        <v>351</v>
      </c>
      <c r="N21" s="45">
        <f>SUM(L21:M21)</f>
        <v>774</v>
      </c>
    </row>
    <row r="22" spans="1:14" ht="7.5" customHeight="1">
      <c r="A22" s="395"/>
      <c r="B22" s="396"/>
      <c r="C22" s="396"/>
      <c r="D22" s="396"/>
      <c r="E22" s="396"/>
      <c r="F22" s="396"/>
      <c r="G22" s="396"/>
      <c r="H22" s="396"/>
      <c r="I22" s="396"/>
      <c r="J22" s="396"/>
      <c r="K22" s="396"/>
      <c r="L22" s="397"/>
      <c r="M22" s="397"/>
      <c r="N22" s="167"/>
    </row>
    <row r="23" spans="1:14" ht="21.75" customHeight="1">
      <c r="A23" s="135" t="s">
        <v>24</v>
      </c>
      <c r="B23" s="81">
        <v>14</v>
      </c>
      <c r="C23" s="81">
        <v>15</v>
      </c>
      <c r="D23" s="81">
        <v>44</v>
      </c>
      <c r="E23" s="81">
        <v>28</v>
      </c>
      <c r="F23" s="81">
        <v>40</v>
      </c>
      <c r="G23" s="81">
        <v>20</v>
      </c>
      <c r="H23" s="81">
        <v>8</v>
      </c>
      <c r="I23" s="81">
        <v>15</v>
      </c>
      <c r="J23" s="81">
        <v>2</v>
      </c>
      <c r="K23" s="81">
        <v>1</v>
      </c>
      <c r="L23" s="45">
        <f t="shared" si="0"/>
        <v>108</v>
      </c>
      <c r="M23" s="45">
        <f t="shared" si="0"/>
        <v>79</v>
      </c>
      <c r="N23" s="45">
        <f>SUM(L23:M23)</f>
        <v>187</v>
      </c>
    </row>
    <row r="24" spans="1:14" ht="9" customHeight="1">
      <c r="A24" s="395"/>
      <c r="B24" s="396"/>
      <c r="C24" s="396"/>
      <c r="D24" s="396"/>
      <c r="E24" s="396"/>
      <c r="F24" s="396"/>
      <c r="G24" s="396"/>
      <c r="H24" s="396"/>
      <c r="I24" s="396"/>
      <c r="J24" s="396"/>
      <c r="K24" s="396"/>
      <c r="L24" s="397"/>
      <c r="M24" s="397"/>
      <c r="N24" s="167"/>
    </row>
    <row r="25" spans="1:14" ht="18.75" customHeight="1">
      <c r="A25" s="135" t="s">
        <v>25</v>
      </c>
      <c r="B25" s="81">
        <v>0</v>
      </c>
      <c r="C25" s="81">
        <v>0</v>
      </c>
      <c r="D25" s="81">
        <v>0</v>
      </c>
      <c r="E25" s="81">
        <v>0</v>
      </c>
      <c r="F25" s="81">
        <v>0</v>
      </c>
      <c r="G25" s="81">
        <v>0</v>
      </c>
      <c r="H25" s="81">
        <v>0</v>
      </c>
      <c r="I25" s="81">
        <v>0</v>
      </c>
      <c r="J25" s="81">
        <v>0</v>
      </c>
      <c r="K25" s="81">
        <v>0</v>
      </c>
      <c r="L25" s="45">
        <f t="shared" si="0"/>
        <v>0</v>
      </c>
      <c r="M25" s="45">
        <f t="shared" si="0"/>
        <v>0</v>
      </c>
      <c r="N25" s="45">
        <f>SUM(L25:M25)</f>
        <v>0</v>
      </c>
    </row>
    <row r="26" spans="1:14" ht="21" customHeight="1">
      <c r="A26" s="135" t="s">
        <v>26</v>
      </c>
      <c r="B26" s="81">
        <v>0</v>
      </c>
      <c r="C26" s="81">
        <v>0</v>
      </c>
      <c r="D26" s="81">
        <v>0</v>
      </c>
      <c r="E26" s="81">
        <v>0</v>
      </c>
      <c r="F26" s="81">
        <v>0</v>
      </c>
      <c r="G26" s="81">
        <v>0</v>
      </c>
      <c r="H26" s="81">
        <v>0</v>
      </c>
      <c r="I26" s="81">
        <v>0</v>
      </c>
      <c r="J26" s="81">
        <v>0</v>
      </c>
      <c r="K26" s="81">
        <v>0</v>
      </c>
      <c r="L26" s="45">
        <f t="shared" si="0"/>
        <v>0</v>
      </c>
      <c r="M26" s="45">
        <f t="shared" si="0"/>
        <v>0</v>
      </c>
      <c r="N26" s="45">
        <f t="shared" ref="N26:N28" si="2">SUM(L26:M26)</f>
        <v>0</v>
      </c>
    </row>
    <row r="27" spans="1:14" ht="19.5" customHeight="1">
      <c r="A27" s="135" t="s">
        <v>27</v>
      </c>
      <c r="B27" s="81">
        <v>0</v>
      </c>
      <c r="C27" s="81">
        <v>0</v>
      </c>
      <c r="D27" s="81">
        <v>0</v>
      </c>
      <c r="E27" s="81">
        <v>0</v>
      </c>
      <c r="F27" s="81">
        <v>0</v>
      </c>
      <c r="G27" s="81">
        <v>0</v>
      </c>
      <c r="H27" s="81">
        <v>0</v>
      </c>
      <c r="I27" s="81">
        <v>0</v>
      </c>
      <c r="J27" s="81">
        <v>0</v>
      </c>
      <c r="K27" s="81">
        <v>0</v>
      </c>
      <c r="L27" s="45">
        <f t="shared" si="0"/>
        <v>0</v>
      </c>
      <c r="M27" s="45">
        <f t="shared" si="0"/>
        <v>0</v>
      </c>
      <c r="N27" s="45">
        <f t="shared" si="2"/>
        <v>0</v>
      </c>
    </row>
    <row r="28" spans="1:14" ht="18.75" customHeight="1">
      <c r="A28" s="135" t="s">
        <v>28</v>
      </c>
      <c r="B28" s="81">
        <v>0</v>
      </c>
      <c r="C28" s="81">
        <v>0</v>
      </c>
      <c r="D28" s="81">
        <v>17</v>
      </c>
      <c r="E28" s="81">
        <v>6</v>
      </c>
      <c r="F28" s="81">
        <v>1</v>
      </c>
      <c r="G28" s="81">
        <v>2</v>
      </c>
      <c r="H28" s="81">
        <v>0</v>
      </c>
      <c r="I28" s="81">
        <v>0</v>
      </c>
      <c r="J28" s="81">
        <v>0</v>
      </c>
      <c r="K28" s="81">
        <v>1</v>
      </c>
      <c r="L28" s="45">
        <f t="shared" si="0"/>
        <v>18</v>
      </c>
      <c r="M28" s="45">
        <f t="shared" si="0"/>
        <v>9</v>
      </c>
      <c r="N28" s="45">
        <f t="shared" si="2"/>
        <v>27</v>
      </c>
    </row>
    <row r="29" spans="1:14" ht="22.5" customHeight="1">
      <c r="A29" s="45" t="s">
        <v>29</v>
      </c>
      <c r="B29" s="45">
        <f>SUM(B13:B28)</f>
        <v>19</v>
      </c>
      <c r="C29" s="45">
        <f t="shared" ref="C29:N29" si="3">SUM(C13:C28)</f>
        <v>21</v>
      </c>
      <c r="D29" s="45">
        <f t="shared" si="3"/>
        <v>126</v>
      </c>
      <c r="E29" s="45">
        <f t="shared" si="3"/>
        <v>88</v>
      </c>
      <c r="F29" s="45">
        <f t="shared" si="3"/>
        <v>242</v>
      </c>
      <c r="G29" s="45">
        <f t="shared" si="3"/>
        <v>209</v>
      </c>
      <c r="H29" s="45">
        <f t="shared" si="3"/>
        <v>154</v>
      </c>
      <c r="I29" s="45">
        <f t="shared" si="3"/>
        <v>137</v>
      </c>
      <c r="J29" s="45">
        <f t="shared" si="3"/>
        <v>96</v>
      </c>
      <c r="K29" s="45">
        <f t="shared" si="3"/>
        <v>80</v>
      </c>
      <c r="L29" s="45">
        <f t="shared" si="3"/>
        <v>637</v>
      </c>
      <c r="M29" s="45">
        <f t="shared" si="3"/>
        <v>535</v>
      </c>
      <c r="N29" s="45">
        <f t="shared" si="3"/>
        <v>1172</v>
      </c>
    </row>
    <row r="31" spans="1:14">
      <c r="A31" t="s">
        <v>30</v>
      </c>
      <c r="F31" t="s">
        <v>31</v>
      </c>
    </row>
    <row r="32" spans="1:14">
      <c r="F32" t="s">
        <v>32</v>
      </c>
    </row>
    <row r="33" spans="6:6">
      <c r="F33" t="s">
        <v>33</v>
      </c>
    </row>
    <row r="34" spans="6:6">
      <c r="F34" t="s">
        <v>34</v>
      </c>
    </row>
  </sheetData>
  <mergeCells count="9">
    <mergeCell ref="A1:O1"/>
    <mergeCell ref="A2:O2"/>
    <mergeCell ref="J11:K11"/>
    <mergeCell ref="L11:M11"/>
    <mergeCell ref="B11:C11"/>
    <mergeCell ref="D11:E11"/>
    <mergeCell ref="F11:G11"/>
    <mergeCell ref="H11:I11"/>
    <mergeCell ref="N11:N12"/>
  </mergeCells>
  <phoneticPr fontId="1" type="noConversion"/>
  <pageMargins left="0.75" right="0.75" top="1" bottom="1" header="0.5" footer="0.5"/>
  <pageSetup paperSize="9" scale="76" orientation="landscape" r:id="rId1"/>
  <headerFooter alignWithMargins="0"/>
  <ignoredErrors>
    <ignoredError sqref="H11" twoDigitTextYea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51"/>
  <sheetViews>
    <sheetView view="pageBreakPreview" zoomScaleNormal="70" zoomScaleSheetLayoutView="100" workbookViewId="0">
      <selection activeCell="A5" sqref="A5"/>
    </sheetView>
  </sheetViews>
  <sheetFormatPr defaultRowHeight="12.75"/>
  <cols>
    <col min="1" max="1" width="23.85546875" customWidth="1"/>
    <col min="16" max="16" width="12.28515625" bestFit="1" customWidth="1"/>
  </cols>
  <sheetData>
    <row r="1" spans="1:17" ht="18.75">
      <c r="A1" s="486" t="s">
        <v>0</v>
      </c>
      <c r="B1" s="487"/>
      <c r="C1" s="487"/>
      <c r="D1" s="487"/>
      <c r="E1" s="487"/>
      <c r="F1" s="487"/>
      <c r="G1" s="487"/>
      <c r="H1" s="487"/>
      <c r="I1" s="487"/>
      <c r="J1" s="487"/>
      <c r="K1" s="487"/>
      <c r="L1" s="487"/>
      <c r="M1" s="487"/>
      <c r="N1" s="487"/>
      <c r="O1" s="487"/>
      <c r="P1" s="487"/>
      <c r="Q1" s="487"/>
    </row>
    <row r="2" spans="1:17" ht="18.75">
      <c r="A2" s="486" t="s">
        <v>1</v>
      </c>
      <c r="B2" s="487"/>
      <c r="C2" s="487"/>
      <c r="D2" s="487"/>
      <c r="E2" s="487"/>
      <c r="F2" s="487"/>
      <c r="G2" s="487"/>
      <c r="H2" s="487"/>
      <c r="I2" s="487"/>
      <c r="J2" s="487"/>
      <c r="K2" s="487"/>
      <c r="L2" s="487"/>
      <c r="M2" s="487"/>
      <c r="N2" s="487"/>
      <c r="O2" s="487"/>
      <c r="P2" s="487"/>
      <c r="Q2" s="487"/>
    </row>
    <row r="3" spans="1:17" ht="18">
      <c r="A3" s="4"/>
      <c r="B3" s="4"/>
      <c r="C3" s="4"/>
      <c r="D3" s="4"/>
      <c r="E3" s="4"/>
      <c r="F3" s="4"/>
      <c r="G3" s="4"/>
      <c r="H3" s="4"/>
      <c r="I3" s="4"/>
      <c r="J3" s="4"/>
      <c r="K3" s="4"/>
      <c r="L3" s="4"/>
      <c r="M3" s="4"/>
      <c r="N3" s="4"/>
      <c r="O3" s="4"/>
    </row>
    <row r="4" spans="1:17" ht="18.75">
      <c r="A4" s="30" t="s">
        <v>35</v>
      </c>
      <c r="B4" s="31"/>
      <c r="C4" s="32"/>
      <c r="D4" s="33"/>
      <c r="E4" s="33"/>
      <c r="F4" s="33"/>
      <c r="G4" s="33"/>
      <c r="H4" s="33"/>
      <c r="I4" s="33"/>
      <c r="J4" s="33"/>
      <c r="K4" s="33"/>
      <c r="L4" s="34"/>
      <c r="M4" s="34"/>
      <c r="N4" s="35" t="s">
        <v>3</v>
      </c>
      <c r="O4" s="33"/>
      <c r="P4" s="356">
        <v>45565</v>
      </c>
      <c r="Q4" s="37"/>
    </row>
    <row r="5" spans="1:17" ht="18">
      <c r="A5" s="712" t="s">
        <v>36</v>
      </c>
      <c r="B5" s="38"/>
      <c r="C5" s="38"/>
      <c r="D5" s="38"/>
      <c r="E5" s="39"/>
      <c r="F5" s="39"/>
      <c r="G5" s="39"/>
      <c r="H5" s="39"/>
      <c r="I5" s="39"/>
      <c r="J5" s="39"/>
      <c r="K5" s="39"/>
      <c r="L5" s="40"/>
      <c r="M5" s="40"/>
      <c r="N5" s="41" t="s">
        <v>5</v>
      </c>
      <c r="O5" s="39"/>
      <c r="P5" s="39"/>
      <c r="Q5" s="42"/>
    </row>
    <row r="9" spans="1:17" ht="15.75">
      <c r="A9" s="363" t="s">
        <v>37</v>
      </c>
    </row>
    <row r="10" spans="1:17" ht="18.75" customHeight="1"/>
    <row r="11" spans="1:17" ht="18.75" customHeight="1">
      <c r="A11" s="500" t="s">
        <v>38</v>
      </c>
      <c r="B11" s="499" t="s">
        <v>8</v>
      </c>
      <c r="C11" s="499"/>
      <c r="D11" s="495" t="s">
        <v>9</v>
      </c>
      <c r="E11" s="494"/>
      <c r="F11" s="492" t="s">
        <v>39</v>
      </c>
      <c r="G11" s="493"/>
      <c r="H11" s="502" t="s">
        <v>11</v>
      </c>
      <c r="I11" s="503"/>
      <c r="J11" s="492" t="s">
        <v>12</v>
      </c>
      <c r="K11" s="493"/>
      <c r="L11" s="494" t="s">
        <v>13</v>
      </c>
      <c r="M11" s="494"/>
      <c r="N11" s="499" t="s">
        <v>13</v>
      </c>
    </row>
    <row r="12" spans="1:17" ht="21.75" customHeight="1">
      <c r="A12" s="501"/>
      <c r="B12" s="399" t="s">
        <v>15</v>
      </c>
      <c r="C12" s="399" t="s">
        <v>16</v>
      </c>
      <c r="D12" s="389" t="s">
        <v>15</v>
      </c>
      <c r="E12" s="389" t="s">
        <v>16</v>
      </c>
      <c r="F12" s="389" t="s">
        <v>15</v>
      </c>
      <c r="G12" s="389" t="s">
        <v>16</v>
      </c>
      <c r="H12" s="389" t="s">
        <v>15</v>
      </c>
      <c r="I12" s="389" t="s">
        <v>16</v>
      </c>
      <c r="J12" s="389" t="s">
        <v>15</v>
      </c>
      <c r="K12" s="389" t="s">
        <v>16</v>
      </c>
      <c r="L12" s="389" t="s">
        <v>15</v>
      </c>
      <c r="M12" s="389" t="s">
        <v>16</v>
      </c>
      <c r="N12" s="499"/>
    </row>
    <row r="13" spans="1:17" ht="24.75" customHeight="1">
      <c r="A13" s="362" t="s">
        <v>40</v>
      </c>
      <c r="B13" s="46">
        <v>16</v>
      </c>
      <c r="C13" s="46">
        <v>17</v>
      </c>
      <c r="D13" s="46">
        <v>100</v>
      </c>
      <c r="E13" s="46">
        <v>77</v>
      </c>
      <c r="F13" s="46">
        <v>209</v>
      </c>
      <c r="G13" s="46">
        <v>186</v>
      </c>
      <c r="H13" s="46">
        <v>133</v>
      </c>
      <c r="I13" s="46">
        <v>118</v>
      </c>
      <c r="J13" s="46">
        <v>59</v>
      </c>
      <c r="K13" s="46">
        <v>62</v>
      </c>
      <c r="L13" s="398">
        <f t="shared" ref="L13:L25" si="0">B13+D13+F13+H13+J13</f>
        <v>517</v>
      </c>
      <c r="M13" s="398">
        <f t="shared" ref="M13:M25" si="1">C13+E13+G13+I13+K13</f>
        <v>460</v>
      </c>
      <c r="N13" s="45">
        <f t="shared" ref="N13:N25" si="2">SUM(L13:M13)</f>
        <v>977</v>
      </c>
    </row>
    <row r="14" spans="1:17" ht="24.75" customHeight="1">
      <c r="A14" s="362" t="s">
        <v>41</v>
      </c>
      <c r="B14" s="46">
        <v>0</v>
      </c>
      <c r="C14" s="46">
        <v>0</v>
      </c>
      <c r="D14" s="46">
        <v>0</v>
      </c>
      <c r="E14" s="46">
        <v>0</v>
      </c>
      <c r="F14" s="46">
        <v>2</v>
      </c>
      <c r="G14" s="46">
        <v>0</v>
      </c>
      <c r="H14" s="46">
        <v>1</v>
      </c>
      <c r="I14" s="46">
        <v>0</v>
      </c>
      <c r="J14" s="46">
        <v>0</v>
      </c>
      <c r="K14" s="46">
        <v>0</v>
      </c>
      <c r="L14" s="398">
        <f t="shared" si="0"/>
        <v>3</v>
      </c>
      <c r="M14" s="398">
        <f t="shared" si="1"/>
        <v>0</v>
      </c>
      <c r="N14" s="45">
        <f t="shared" si="2"/>
        <v>3</v>
      </c>
    </row>
    <row r="15" spans="1:17" ht="24.75" customHeight="1">
      <c r="A15" s="362" t="s">
        <v>42</v>
      </c>
      <c r="B15" s="46">
        <v>0</v>
      </c>
      <c r="C15" s="46">
        <v>0</v>
      </c>
      <c r="D15" s="46">
        <v>0</v>
      </c>
      <c r="E15" s="46">
        <v>0</v>
      </c>
      <c r="F15" s="46">
        <v>4</v>
      </c>
      <c r="G15" s="46">
        <v>1</v>
      </c>
      <c r="H15" s="46">
        <v>4</v>
      </c>
      <c r="I15" s="46">
        <v>4</v>
      </c>
      <c r="J15" s="46">
        <v>0</v>
      </c>
      <c r="K15" s="46">
        <v>4</v>
      </c>
      <c r="L15" s="398">
        <f t="shared" si="0"/>
        <v>8</v>
      </c>
      <c r="M15" s="398">
        <f t="shared" si="1"/>
        <v>9</v>
      </c>
      <c r="N15" s="45">
        <f t="shared" si="2"/>
        <v>17</v>
      </c>
    </row>
    <row r="16" spans="1:17" ht="24.75" customHeight="1">
      <c r="A16" s="362" t="s">
        <v>43</v>
      </c>
      <c r="B16" s="46">
        <v>0</v>
      </c>
      <c r="C16" s="46">
        <v>0</v>
      </c>
      <c r="D16" s="46">
        <v>1</v>
      </c>
      <c r="E16" s="46">
        <v>0</v>
      </c>
      <c r="F16" s="46">
        <v>1</v>
      </c>
      <c r="G16" s="46">
        <v>1</v>
      </c>
      <c r="H16" s="46">
        <v>0</v>
      </c>
      <c r="I16" s="46">
        <v>0</v>
      </c>
      <c r="J16" s="46">
        <v>0</v>
      </c>
      <c r="K16" s="46">
        <v>0</v>
      </c>
      <c r="L16" s="398">
        <f t="shared" si="0"/>
        <v>2</v>
      </c>
      <c r="M16" s="398">
        <f t="shared" si="1"/>
        <v>1</v>
      </c>
      <c r="N16" s="45">
        <f t="shared" si="2"/>
        <v>3</v>
      </c>
    </row>
    <row r="17" spans="1:14" ht="24.75" customHeight="1">
      <c r="A17" s="362" t="s">
        <v>44</v>
      </c>
      <c r="B17" s="46">
        <v>0</v>
      </c>
      <c r="C17" s="46">
        <v>0</v>
      </c>
      <c r="D17" s="46">
        <v>0</v>
      </c>
      <c r="E17" s="46">
        <v>0</v>
      </c>
      <c r="F17" s="46">
        <v>0</v>
      </c>
      <c r="G17" s="46">
        <v>0</v>
      </c>
      <c r="H17" s="46">
        <v>0</v>
      </c>
      <c r="I17" s="46">
        <v>0</v>
      </c>
      <c r="J17" s="46">
        <v>0</v>
      </c>
      <c r="K17" s="46">
        <v>0</v>
      </c>
      <c r="L17" s="398">
        <f t="shared" si="0"/>
        <v>0</v>
      </c>
      <c r="M17" s="398">
        <f t="shared" si="1"/>
        <v>0</v>
      </c>
      <c r="N17" s="45">
        <f t="shared" si="2"/>
        <v>0</v>
      </c>
    </row>
    <row r="18" spans="1:14" ht="24.75" customHeight="1">
      <c r="A18" s="362" t="s">
        <v>45</v>
      </c>
      <c r="B18" s="46">
        <v>0</v>
      </c>
      <c r="C18" s="46">
        <v>0</v>
      </c>
      <c r="D18" s="46">
        <v>0</v>
      </c>
      <c r="E18" s="46">
        <v>0</v>
      </c>
      <c r="F18" s="46">
        <v>0</v>
      </c>
      <c r="G18" s="46">
        <v>0</v>
      </c>
      <c r="H18" s="46">
        <v>0</v>
      </c>
      <c r="I18" s="46">
        <v>0</v>
      </c>
      <c r="J18" s="46">
        <v>0</v>
      </c>
      <c r="K18" s="46">
        <v>0</v>
      </c>
      <c r="L18" s="398">
        <f t="shared" si="0"/>
        <v>0</v>
      </c>
      <c r="M18" s="398">
        <f t="shared" si="1"/>
        <v>0</v>
      </c>
      <c r="N18" s="45">
        <f t="shared" si="2"/>
        <v>0</v>
      </c>
    </row>
    <row r="19" spans="1:14" ht="24.75" customHeight="1">
      <c r="A19" s="362" t="s">
        <v>46</v>
      </c>
      <c r="B19" s="46">
        <v>1</v>
      </c>
      <c r="C19" s="46">
        <v>0</v>
      </c>
      <c r="D19" s="46">
        <v>0</v>
      </c>
      <c r="E19" s="46">
        <v>0</v>
      </c>
      <c r="F19" s="46">
        <v>0</v>
      </c>
      <c r="G19" s="46">
        <v>0</v>
      </c>
      <c r="H19" s="46">
        <v>0</v>
      </c>
      <c r="I19" s="46">
        <v>0</v>
      </c>
      <c r="J19" s="46">
        <v>0</v>
      </c>
      <c r="K19" s="46">
        <v>0</v>
      </c>
      <c r="L19" s="398">
        <f t="shared" si="0"/>
        <v>1</v>
      </c>
      <c r="M19" s="398">
        <f t="shared" si="1"/>
        <v>0</v>
      </c>
      <c r="N19" s="45">
        <f t="shared" si="2"/>
        <v>1</v>
      </c>
    </row>
    <row r="20" spans="1:14" ht="24.75" customHeight="1">
      <c r="A20" s="362" t="s">
        <v>47</v>
      </c>
      <c r="B20" s="46">
        <v>0</v>
      </c>
      <c r="C20" s="46">
        <v>0</v>
      </c>
      <c r="D20" s="46">
        <v>0</v>
      </c>
      <c r="E20" s="46">
        <v>0</v>
      </c>
      <c r="F20" s="46">
        <v>0</v>
      </c>
      <c r="G20" s="46">
        <v>0</v>
      </c>
      <c r="H20" s="46">
        <v>0</v>
      </c>
      <c r="I20" s="46">
        <v>0</v>
      </c>
      <c r="J20" s="46">
        <v>0</v>
      </c>
      <c r="K20" s="46">
        <v>0</v>
      </c>
      <c r="L20" s="398">
        <f t="shared" si="0"/>
        <v>0</v>
      </c>
      <c r="M20" s="398">
        <f t="shared" si="1"/>
        <v>0</v>
      </c>
      <c r="N20" s="45">
        <f t="shared" si="2"/>
        <v>0</v>
      </c>
    </row>
    <row r="21" spans="1:14" ht="24.75" customHeight="1">
      <c r="A21" s="362" t="s">
        <v>48</v>
      </c>
      <c r="B21" s="46">
        <v>0</v>
      </c>
      <c r="C21" s="46">
        <v>0</v>
      </c>
      <c r="D21" s="46">
        <v>3</v>
      </c>
      <c r="E21" s="46">
        <v>0</v>
      </c>
      <c r="F21" s="46">
        <v>0</v>
      </c>
      <c r="G21" s="46">
        <v>1</v>
      </c>
      <c r="H21" s="46">
        <v>1</v>
      </c>
      <c r="I21" s="46">
        <v>2</v>
      </c>
      <c r="J21" s="46">
        <v>20</v>
      </c>
      <c r="K21" s="46">
        <v>4</v>
      </c>
      <c r="L21" s="398">
        <f t="shared" si="0"/>
        <v>24</v>
      </c>
      <c r="M21" s="398">
        <f t="shared" si="1"/>
        <v>7</v>
      </c>
      <c r="N21" s="45">
        <f t="shared" si="2"/>
        <v>31</v>
      </c>
    </row>
    <row r="22" spans="1:14" ht="24.75" customHeight="1">
      <c r="A22" s="362" t="s">
        <v>49</v>
      </c>
      <c r="B22" s="46">
        <v>0</v>
      </c>
      <c r="C22" s="46">
        <v>1</v>
      </c>
      <c r="D22" s="46">
        <v>1</v>
      </c>
      <c r="E22" s="46">
        <v>0</v>
      </c>
      <c r="F22" s="46">
        <v>0</v>
      </c>
      <c r="G22" s="46">
        <v>0</v>
      </c>
      <c r="H22" s="46">
        <v>0</v>
      </c>
      <c r="I22" s="46">
        <v>1</v>
      </c>
      <c r="J22" s="46">
        <v>2</v>
      </c>
      <c r="K22" s="46">
        <v>1</v>
      </c>
      <c r="L22" s="398">
        <f t="shared" si="0"/>
        <v>3</v>
      </c>
      <c r="M22" s="398">
        <f t="shared" si="1"/>
        <v>3</v>
      </c>
      <c r="N22" s="45">
        <f t="shared" si="2"/>
        <v>6</v>
      </c>
    </row>
    <row r="23" spans="1:14" ht="24.75" customHeight="1">
      <c r="A23" s="362" t="s">
        <v>50</v>
      </c>
      <c r="B23" s="46">
        <v>0</v>
      </c>
      <c r="C23" s="46">
        <v>1</v>
      </c>
      <c r="D23" s="46">
        <v>10</v>
      </c>
      <c r="E23" s="46">
        <v>2</v>
      </c>
      <c r="F23" s="46">
        <v>10</v>
      </c>
      <c r="G23" s="46">
        <v>8</v>
      </c>
      <c r="H23" s="46">
        <v>7</v>
      </c>
      <c r="I23" s="46">
        <v>6</v>
      </c>
      <c r="J23" s="46">
        <v>2</v>
      </c>
      <c r="K23" s="46">
        <v>2</v>
      </c>
      <c r="L23" s="398">
        <f t="shared" si="0"/>
        <v>29</v>
      </c>
      <c r="M23" s="398">
        <f t="shared" si="1"/>
        <v>19</v>
      </c>
      <c r="N23" s="45">
        <f t="shared" si="2"/>
        <v>48</v>
      </c>
    </row>
    <row r="24" spans="1:14" ht="24.75" customHeight="1">
      <c r="A24" s="362" t="s">
        <v>51</v>
      </c>
      <c r="B24" s="46">
        <v>0</v>
      </c>
      <c r="C24" s="46">
        <v>0</v>
      </c>
      <c r="D24" s="46">
        <v>1</v>
      </c>
      <c r="E24" s="46">
        <v>2</v>
      </c>
      <c r="F24" s="46">
        <v>3</v>
      </c>
      <c r="G24" s="46">
        <v>3</v>
      </c>
      <c r="H24" s="46">
        <v>5</v>
      </c>
      <c r="I24" s="46">
        <v>0</v>
      </c>
      <c r="J24" s="46">
        <v>5</v>
      </c>
      <c r="K24" s="46">
        <v>4</v>
      </c>
      <c r="L24" s="398">
        <f t="shared" si="0"/>
        <v>14</v>
      </c>
      <c r="M24" s="398">
        <f t="shared" si="1"/>
        <v>9</v>
      </c>
      <c r="N24" s="45">
        <f t="shared" si="2"/>
        <v>23</v>
      </c>
    </row>
    <row r="25" spans="1:14" ht="24.75" customHeight="1">
      <c r="A25" s="362" t="s">
        <v>52</v>
      </c>
      <c r="B25" s="361">
        <v>2</v>
      </c>
      <c r="C25" s="361">
        <v>2</v>
      </c>
      <c r="D25" s="361">
        <v>10</v>
      </c>
      <c r="E25" s="361">
        <v>7</v>
      </c>
      <c r="F25" s="361">
        <v>13</v>
      </c>
      <c r="G25" s="361">
        <v>9</v>
      </c>
      <c r="H25" s="361">
        <v>3</v>
      </c>
      <c r="I25" s="361">
        <v>6</v>
      </c>
      <c r="J25" s="361">
        <v>8</v>
      </c>
      <c r="K25" s="361">
        <v>3</v>
      </c>
      <c r="L25" s="398">
        <f t="shared" si="0"/>
        <v>36</v>
      </c>
      <c r="M25" s="398">
        <f t="shared" si="1"/>
        <v>27</v>
      </c>
      <c r="N25" s="45">
        <f t="shared" si="2"/>
        <v>63</v>
      </c>
    </row>
    <row r="26" spans="1:14" s="11" customFormat="1" ht="24.75" customHeight="1">
      <c r="A26" s="360" t="s">
        <v>29</v>
      </c>
      <c r="B26" s="359">
        <f t="shared" ref="B26:N26" si="3">SUM(B13:B25)</f>
        <v>19</v>
      </c>
      <c r="C26" s="359">
        <f t="shared" si="3"/>
        <v>21</v>
      </c>
      <c r="D26" s="359">
        <f t="shared" si="3"/>
        <v>126</v>
      </c>
      <c r="E26" s="359">
        <f t="shared" si="3"/>
        <v>88</v>
      </c>
      <c r="F26" s="359">
        <f t="shared" si="3"/>
        <v>242</v>
      </c>
      <c r="G26" s="359">
        <f t="shared" si="3"/>
        <v>209</v>
      </c>
      <c r="H26" s="359">
        <f t="shared" si="3"/>
        <v>154</v>
      </c>
      <c r="I26" s="359">
        <f t="shared" si="3"/>
        <v>137</v>
      </c>
      <c r="J26" s="359">
        <f t="shared" si="3"/>
        <v>96</v>
      </c>
      <c r="K26" s="359">
        <f t="shared" si="3"/>
        <v>80</v>
      </c>
      <c r="L26" s="359">
        <f t="shared" si="3"/>
        <v>637</v>
      </c>
      <c r="M26" s="359">
        <f t="shared" si="3"/>
        <v>535</v>
      </c>
      <c r="N26" s="47">
        <f t="shared" si="3"/>
        <v>1172</v>
      </c>
    </row>
    <row r="27" spans="1:14" ht="25.5" customHeight="1"/>
    <row r="29" spans="1:14" ht="15.75">
      <c r="A29" s="11" t="s">
        <v>53</v>
      </c>
    </row>
    <row r="32" spans="1:14" ht="15">
      <c r="A32" s="358"/>
      <c r="B32" s="494" t="s">
        <v>8</v>
      </c>
      <c r="C32" s="494"/>
      <c r="D32" s="495" t="s">
        <v>9</v>
      </c>
      <c r="E32" s="494"/>
      <c r="F32" s="496" t="s">
        <v>10</v>
      </c>
      <c r="G32" s="497"/>
      <c r="H32" s="498" t="s">
        <v>11</v>
      </c>
      <c r="I32" s="494"/>
      <c r="J32" s="492" t="s">
        <v>12</v>
      </c>
      <c r="K32" s="493"/>
      <c r="L32" s="494" t="s">
        <v>13</v>
      </c>
      <c r="M32" s="494"/>
      <c r="N32" s="499" t="s">
        <v>13</v>
      </c>
    </row>
    <row r="33" spans="1:14" ht="15">
      <c r="A33" s="358" t="s">
        <v>54</v>
      </c>
      <c r="B33" s="389" t="s">
        <v>15</v>
      </c>
      <c r="C33" s="389" t="s">
        <v>16</v>
      </c>
      <c r="D33" s="389" t="s">
        <v>15</v>
      </c>
      <c r="E33" s="389" t="s">
        <v>16</v>
      </c>
      <c r="F33" s="389" t="s">
        <v>15</v>
      </c>
      <c r="G33" s="389" t="s">
        <v>16</v>
      </c>
      <c r="H33" s="389" t="s">
        <v>15</v>
      </c>
      <c r="I33" s="389" t="s">
        <v>16</v>
      </c>
      <c r="J33" s="389"/>
      <c r="K33" s="389"/>
      <c r="L33" s="389" t="s">
        <v>15</v>
      </c>
      <c r="M33" s="389" t="s">
        <v>16</v>
      </c>
      <c r="N33" s="499"/>
    </row>
    <row r="34" spans="1:14" ht="20.25" customHeight="1">
      <c r="A34" s="362" t="s">
        <v>55</v>
      </c>
      <c r="B34" s="46">
        <v>1</v>
      </c>
      <c r="C34" s="46">
        <v>5</v>
      </c>
      <c r="D34" s="46">
        <v>40</v>
      </c>
      <c r="E34" s="46">
        <v>23</v>
      </c>
      <c r="F34" s="46">
        <v>118</v>
      </c>
      <c r="G34" s="46">
        <v>99</v>
      </c>
      <c r="H34" s="46">
        <v>74</v>
      </c>
      <c r="I34" s="46">
        <v>55</v>
      </c>
      <c r="J34" s="46">
        <v>24</v>
      </c>
      <c r="K34" s="46">
        <v>37</v>
      </c>
      <c r="L34" s="45">
        <f t="shared" ref="L34:L46" si="4">B34+D34+F34+H34+J34</f>
        <v>257</v>
      </c>
      <c r="M34" s="45">
        <f t="shared" ref="M34:M46" si="5">C34+E34+G34+I34+K34</f>
        <v>219</v>
      </c>
      <c r="N34" s="45">
        <f t="shared" ref="N34:N46" si="6">SUM(L34:M34)</f>
        <v>476</v>
      </c>
    </row>
    <row r="35" spans="1:14" ht="20.25" customHeight="1">
      <c r="A35" s="362" t="s">
        <v>56</v>
      </c>
      <c r="B35" s="46">
        <v>3</v>
      </c>
      <c r="C35" s="46">
        <v>1</v>
      </c>
      <c r="D35" s="46">
        <v>14</v>
      </c>
      <c r="E35" s="46">
        <v>10</v>
      </c>
      <c r="F35" s="46">
        <v>39</v>
      </c>
      <c r="G35" s="46">
        <v>42</v>
      </c>
      <c r="H35" s="46">
        <v>32</v>
      </c>
      <c r="I35" s="46">
        <v>27</v>
      </c>
      <c r="J35" s="46">
        <v>16</v>
      </c>
      <c r="K35" s="46">
        <v>15</v>
      </c>
      <c r="L35" s="45">
        <f t="shared" si="4"/>
        <v>104</v>
      </c>
      <c r="M35" s="45">
        <f t="shared" si="5"/>
        <v>95</v>
      </c>
      <c r="N35" s="45">
        <f t="shared" si="6"/>
        <v>199</v>
      </c>
    </row>
    <row r="36" spans="1:14" ht="20.25" customHeight="1">
      <c r="A36" s="362" t="s">
        <v>57</v>
      </c>
      <c r="B36" s="46">
        <v>0</v>
      </c>
      <c r="C36" s="46">
        <v>0</v>
      </c>
      <c r="D36" s="46">
        <v>1</v>
      </c>
      <c r="E36" s="46">
        <v>0</v>
      </c>
      <c r="F36" s="46">
        <v>7</v>
      </c>
      <c r="G36" s="46">
        <v>6</v>
      </c>
      <c r="H36" s="46">
        <v>6</v>
      </c>
      <c r="I36" s="46">
        <v>5</v>
      </c>
      <c r="J36" s="46">
        <v>4</v>
      </c>
      <c r="K36" s="46">
        <v>0</v>
      </c>
      <c r="L36" s="45">
        <f t="shared" si="4"/>
        <v>18</v>
      </c>
      <c r="M36" s="45">
        <f t="shared" si="5"/>
        <v>11</v>
      </c>
      <c r="N36" s="45">
        <f t="shared" si="6"/>
        <v>29</v>
      </c>
    </row>
    <row r="37" spans="1:14" ht="20.25" customHeight="1">
      <c r="A37" s="362" t="s">
        <v>58</v>
      </c>
      <c r="B37" s="46">
        <v>0</v>
      </c>
      <c r="C37" s="46">
        <v>0</v>
      </c>
      <c r="D37" s="46">
        <v>0</v>
      </c>
      <c r="E37" s="46">
        <v>1</v>
      </c>
      <c r="F37" s="46">
        <v>1</v>
      </c>
      <c r="G37" s="46">
        <v>2</v>
      </c>
      <c r="H37" s="46">
        <v>0</v>
      </c>
      <c r="I37" s="46">
        <v>0</v>
      </c>
      <c r="J37" s="46">
        <v>0</v>
      </c>
      <c r="K37" s="46">
        <v>1</v>
      </c>
      <c r="L37" s="45">
        <f t="shared" si="4"/>
        <v>1</v>
      </c>
      <c r="M37" s="45">
        <f t="shared" si="5"/>
        <v>4</v>
      </c>
      <c r="N37" s="45">
        <f t="shared" si="6"/>
        <v>5</v>
      </c>
    </row>
    <row r="38" spans="1:14" ht="20.25" customHeight="1">
      <c r="A38" s="362" t="s">
        <v>59</v>
      </c>
      <c r="B38" s="46">
        <v>0</v>
      </c>
      <c r="C38" s="46">
        <v>0</v>
      </c>
      <c r="D38" s="46">
        <v>2</v>
      </c>
      <c r="E38" s="46">
        <v>1</v>
      </c>
      <c r="F38" s="46">
        <v>1</v>
      </c>
      <c r="G38" s="46">
        <v>2</v>
      </c>
      <c r="H38" s="46">
        <v>1</v>
      </c>
      <c r="I38" s="46">
        <v>0</v>
      </c>
      <c r="J38" s="46">
        <v>0</v>
      </c>
      <c r="K38" s="46">
        <v>0</v>
      </c>
      <c r="L38" s="45">
        <f t="shared" si="4"/>
        <v>4</v>
      </c>
      <c r="M38" s="45">
        <f t="shared" si="5"/>
        <v>3</v>
      </c>
      <c r="N38" s="45">
        <f t="shared" si="6"/>
        <v>7</v>
      </c>
    </row>
    <row r="39" spans="1:14" ht="20.25" customHeight="1">
      <c r="A39" s="362" t="s">
        <v>60</v>
      </c>
      <c r="B39" s="46">
        <v>0</v>
      </c>
      <c r="C39" s="46">
        <v>1</v>
      </c>
      <c r="D39" s="46">
        <v>11</v>
      </c>
      <c r="E39" s="46">
        <v>11</v>
      </c>
      <c r="F39" s="46">
        <v>20</v>
      </c>
      <c r="G39" s="46">
        <v>14</v>
      </c>
      <c r="H39" s="46">
        <v>18</v>
      </c>
      <c r="I39" s="46">
        <v>23</v>
      </c>
      <c r="J39" s="46">
        <v>10</v>
      </c>
      <c r="K39" s="46">
        <v>12</v>
      </c>
      <c r="L39" s="45">
        <f t="shared" si="4"/>
        <v>59</v>
      </c>
      <c r="M39" s="45">
        <f t="shared" si="5"/>
        <v>61</v>
      </c>
      <c r="N39" s="45">
        <f t="shared" si="6"/>
        <v>120</v>
      </c>
    </row>
    <row r="40" spans="1:14" ht="20.25" customHeight="1">
      <c r="A40" s="362" t="s">
        <v>61</v>
      </c>
      <c r="B40" s="46">
        <v>0</v>
      </c>
      <c r="C40" s="46">
        <v>0</v>
      </c>
      <c r="D40" s="46">
        <v>0</v>
      </c>
      <c r="E40" s="46">
        <v>0</v>
      </c>
      <c r="F40" s="46">
        <v>0</v>
      </c>
      <c r="G40" s="46">
        <v>0</v>
      </c>
      <c r="H40" s="46">
        <v>0</v>
      </c>
      <c r="I40" s="46">
        <v>0</v>
      </c>
      <c r="J40" s="46">
        <v>0</v>
      </c>
      <c r="K40" s="46">
        <v>0</v>
      </c>
      <c r="L40" s="45">
        <f t="shared" si="4"/>
        <v>0</v>
      </c>
      <c r="M40" s="45">
        <f t="shared" si="5"/>
        <v>0</v>
      </c>
      <c r="N40" s="45">
        <f t="shared" si="6"/>
        <v>0</v>
      </c>
    </row>
    <row r="41" spans="1:14" ht="20.25" customHeight="1">
      <c r="A41" s="362" t="s">
        <v>62</v>
      </c>
      <c r="B41" s="46">
        <v>0</v>
      </c>
      <c r="C41" s="46">
        <v>0</v>
      </c>
      <c r="D41" s="46">
        <v>4</v>
      </c>
      <c r="E41" s="46">
        <v>0</v>
      </c>
      <c r="F41" s="46">
        <v>2</v>
      </c>
      <c r="G41" s="46">
        <v>1</v>
      </c>
      <c r="H41" s="46">
        <v>2</v>
      </c>
      <c r="I41" s="46">
        <v>2</v>
      </c>
      <c r="J41" s="46">
        <v>29</v>
      </c>
      <c r="K41" s="46">
        <v>5</v>
      </c>
      <c r="L41" s="45">
        <f t="shared" si="4"/>
        <v>37</v>
      </c>
      <c r="M41" s="45">
        <f t="shared" si="5"/>
        <v>8</v>
      </c>
      <c r="N41" s="45">
        <f t="shared" si="6"/>
        <v>45</v>
      </c>
    </row>
    <row r="42" spans="1:14" ht="20.25" customHeight="1">
      <c r="A42" s="362" t="s">
        <v>63</v>
      </c>
      <c r="B42" s="46">
        <v>0</v>
      </c>
      <c r="C42" s="46">
        <v>0</v>
      </c>
      <c r="D42" s="46">
        <v>5</v>
      </c>
      <c r="E42" s="46">
        <v>4</v>
      </c>
      <c r="F42" s="46">
        <v>7</v>
      </c>
      <c r="G42" s="46">
        <v>3</v>
      </c>
      <c r="H42" s="46">
        <v>4</v>
      </c>
      <c r="I42" s="46">
        <v>4</v>
      </c>
      <c r="J42" s="46">
        <v>2</v>
      </c>
      <c r="K42" s="46">
        <v>5</v>
      </c>
      <c r="L42" s="45">
        <f t="shared" si="4"/>
        <v>18</v>
      </c>
      <c r="M42" s="45">
        <f t="shared" si="5"/>
        <v>16</v>
      </c>
      <c r="N42" s="45">
        <f t="shared" si="6"/>
        <v>34</v>
      </c>
    </row>
    <row r="43" spans="1:14" ht="20.25" customHeight="1">
      <c r="A43" s="362" t="s">
        <v>64</v>
      </c>
      <c r="B43" s="46">
        <v>14</v>
      </c>
      <c r="C43" s="46">
        <v>12</v>
      </c>
      <c r="D43" s="46">
        <v>38</v>
      </c>
      <c r="E43" s="46">
        <v>30</v>
      </c>
      <c r="F43" s="46">
        <v>31</v>
      </c>
      <c r="G43" s="46">
        <v>33</v>
      </c>
      <c r="H43" s="46">
        <v>13</v>
      </c>
      <c r="I43" s="46">
        <v>19</v>
      </c>
      <c r="J43" s="46">
        <v>11</v>
      </c>
      <c r="K43" s="46">
        <v>4</v>
      </c>
      <c r="L43" s="45">
        <f t="shared" si="4"/>
        <v>107</v>
      </c>
      <c r="M43" s="45">
        <f t="shared" si="5"/>
        <v>98</v>
      </c>
      <c r="N43" s="45">
        <f t="shared" si="6"/>
        <v>205</v>
      </c>
    </row>
    <row r="44" spans="1:14" ht="20.25" customHeight="1">
      <c r="A44" s="362" t="s">
        <v>65</v>
      </c>
      <c r="B44" s="46">
        <v>0</v>
      </c>
      <c r="C44" s="46">
        <v>2</v>
      </c>
      <c r="D44" s="46">
        <v>4</v>
      </c>
      <c r="E44" s="46">
        <v>2</v>
      </c>
      <c r="F44" s="46">
        <v>6</v>
      </c>
      <c r="G44" s="46">
        <v>0</v>
      </c>
      <c r="H44" s="46">
        <v>1</v>
      </c>
      <c r="I44" s="46">
        <v>0</v>
      </c>
      <c r="J44" s="46">
        <v>0</v>
      </c>
      <c r="K44" s="46">
        <v>1</v>
      </c>
      <c r="L44" s="45">
        <f t="shared" si="4"/>
        <v>11</v>
      </c>
      <c r="M44" s="45">
        <f t="shared" si="5"/>
        <v>5</v>
      </c>
      <c r="N44" s="45">
        <f t="shared" si="6"/>
        <v>16</v>
      </c>
    </row>
    <row r="45" spans="1:14" ht="20.25" customHeight="1">
      <c r="A45" s="362" t="s">
        <v>66</v>
      </c>
      <c r="B45" s="46">
        <v>1</v>
      </c>
      <c r="C45" s="46">
        <v>0</v>
      </c>
      <c r="D45" s="46">
        <v>7</v>
      </c>
      <c r="E45" s="46">
        <v>5</v>
      </c>
      <c r="F45" s="46">
        <v>10</v>
      </c>
      <c r="G45" s="46">
        <v>7</v>
      </c>
      <c r="H45" s="46">
        <v>3</v>
      </c>
      <c r="I45" s="46">
        <v>2</v>
      </c>
      <c r="J45" s="46">
        <v>0</v>
      </c>
      <c r="K45" s="46">
        <v>0</v>
      </c>
      <c r="L45" s="45">
        <f t="shared" si="4"/>
        <v>21</v>
      </c>
      <c r="M45" s="45">
        <f t="shared" si="5"/>
        <v>14</v>
      </c>
      <c r="N45" s="45">
        <f t="shared" si="6"/>
        <v>35</v>
      </c>
    </row>
    <row r="46" spans="1:14" ht="20.25" customHeight="1">
      <c r="A46" s="362" t="s">
        <v>67</v>
      </c>
      <c r="B46" s="81">
        <v>0</v>
      </c>
      <c r="C46" s="81">
        <v>0</v>
      </c>
      <c r="D46" s="81">
        <v>0</v>
      </c>
      <c r="E46" s="81">
        <v>1</v>
      </c>
      <c r="F46" s="81">
        <v>0</v>
      </c>
      <c r="G46" s="81">
        <v>0</v>
      </c>
      <c r="H46" s="81">
        <v>0</v>
      </c>
      <c r="I46" s="81">
        <v>0</v>
      </c>
      <c r="J46" s="81">
        <v>0</v>
      </c>
      <c r="K46" s="81">
        <v>0</v>
      </c>
      <c r="L46" s="45">
        <f t="shared" si="4"/>
        <v>0</v>
      </c>
      <c r="M46" s="45">
        <f t="shared" si="5"/>
        <v>1</v>
      </c>
      <c r="N46" s="45">
        <f t="shared" si="6"/>
        <v>1</v>
      </c>
    </row>
    <row r="47" spans="1:14" s="7" customFormat="1" ht="20.25" customHeight="1">
      <c r="A47" s="391" t="s">
        <v>29</v>
      </c>
      <c r="B47" s="172">
        <f t="shared" ref="B47:N47" si="7">SUM(B34:B46)</f>
        <v>19</v>
      </c>
      <c r="C47" s="172">
        <f t="shared" si="7"/>
        <v>21</v>
      </c>
      <c r="D47" s="172">
        <f t="shared" si="7"/>
        <v>126</v>
      </c>
      <c r="E47" s="172">
        <f t="shared" si="7"/>
        <v>88</v>
      </c>
      <c r="F47" s="172">
        <f t="shared" si="7"/>
        <v>242</v>
      </c>
      <c r="G47" s="172">
        <f t="shared" si="7"/>
        <v>209</v>
      </c>
      <c r="H47" s="172">
        <f t="shared" si="7"/>
        <v>154</v>
      </c>
      <c r="I47" s="172">
        <f t="shared" si="7"/>
        <v>137</v>
      </c>
      <c r="J47" s="172">
        <f t="shared" si="7"/>
        <v>96</v>
      </c>
      <c r="K47" s="172">
        <f t="shared" si="7"/>
        <v>80</v>
      </c>
      <c r="L47" s="172">
        <f t="shared" si="7"/>
        <v>637</v>
      </c>
      <c r="M47" s="172">
        <f t="shared" si="7"/>
        <v>535</v>
      </c>
      <c r="N47" s="45">
        <f t="shared" si="7"/>
        <v>1172</v>
      </c>
    </row>
    <row r="51" spans="1:1">
      <c r="A51" s="49" t="s">
        <v>68</v>
      </c>
    </row>
  </sheetData>
  <mergeCells count="17">
    <mergeCell ref="H11:I11"/>
    <mergeCell ref="J32:K32"/>
    <mergeCell ref="A1:Q1"/>
    <mergeCell ref="L32:M32"/>
    <mergeCell ref="B32:C32"/>
    <mergeCell ref="D32:E32"/>
    <mergeCell ref="F32:G32"/>
    <mergeCell ref="H32:I32"/>
    <mergeCell ref="L11:M11"/>
    <mergeCell ref="B11:C11"/>
    <mergeCell ref="J11:K11"/>
    <mergeCell ref="A2:Q2"/>
    <mergeCell ref="A11:A12"/>
    <mergeCell ref="D11:E11"/>
    <mergeCell ref="N11:N12"/>
    <mergeCell ref="N32:N33"/>
    <mergeCell ref="F11:G11"/>
  </mergeCells>
  <pageMargins left="0.75" right="0.75" top="1" bottom="1" header="0.5" footer="0.5"/>
  <pageSetup paperSize="9" scale="76" fitToHeight="0" orientation="landscape" r:id="rId1"/>
  <headerFooter alignWithMargins="0"/>
  <rowBreaks count="1" manualBreakCount="1">
    <brk id="2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P49"/>
  <sheetViews>
    <sheetView view="pageBreakPreview" zoomScale="80" zoomScaleNormal="80" zoomScaleSheetLayoutView="80" workbookViewId="0">
      <selection activeCell="A5" sqref="A5"/>
    </sheetView>
  </sheetViews>
  <sheetFormatPr defaultRowHeight="12.75"/>
  <cols>
    <col min="1" max="1" width="30.85546875" style="331" customWidth="1"/>
    <col min="2" max="2" width="36.85546875" style="331" customWidth="1"/>
    <col min="3" max="13" width="9.140625" style="331"/>
    <col min="14" max="14" width="12.28515625" style="331" bestFit="1" customWidth="1"/>
    <col min="15" max="16384" width="9.140625" style="331"/>
  </cols>
  <sheetData>
    <row r="1" spans="1:15" ht="18.75">
      <c r="A1" s="486" t="s">
        <v>0</v>
      </c>
      <c r="B1" s="487"/>
      <c r="C1" s="487"/>
      <c r="D1" s="487"/>
      <c r="E1" s="487"/>
      <c r="F1" s="487"/>
      <c r="G1" s="487"/>
      <c r="H1" s="487"/>
      <c r="I1" s="487"/>
      <c r="J1" s="487"/>
      <c r="K1" s="487"/>
      <c r="L1" s="487"/>
      <c r="M1" s="487"/>
      <c r="N1" s="487"/>
      <c r="O1" s="487"/>
    </row>
    <row r="2" spans="1:15" ht="18.75">
      <c r="A2" s="486" t="s">
        <v>1</v>
      </c>
      <c r="B2" s="487"/>
      <c r="C2" s="487"/>
      <c r="D2" s="487"/>
      <c r="E2" s="487"/>
      <c r="F2" s="487"/>
      <c r="G2" s="487"/>
      <c r="H2" s="487"/>
      <c r="I2" s="487"/>
      <c r="J2" s="487"/>
      <c r="K2" s="487"/>
      <c r="L2" s="487"/>
      <c r="M2" s="487"/>
      <c r="N2" s="487"/>
      <c r="O2" s="487"/>
    </row>
    <row r="3" spans="1:15" ht="18">
      <c r="A3" s="350"/>
      <c r="B3" s="350"/>
      <c r="C3" s="350"/>
      <c r="D3" s="350"/>
      <c r="E3" s="350"/>
      <c r="F3" s="350"/>
      <c r="G3" s="350"/>
      <c r="H3" s="350"/>
      <c r="I3" s="350"/>
      <c r="J3" s="350"/>
      <c r="K3" s="350"/>
      <c r="L3" s="350"/>
      <c r="M3" s="350"/>
    </row>
    <row r="4" spans="1:15" ht="18.75">
      <c r="A4" s="30" t="s">
        <v>69</v>
      </c>
      <c r="B4" s="31"/>
      <c r="C4" s="32"/>
      <c r="D4" s="32"/>
      <c r="E4" s="32"/>
      <c r="F4" s="32"/>
      <c r="G4" s="32"/>
      <c r="H4" s="32"/>
      <c r="I4" s="32"/>
      <c r="J4" s="349"/>
      <c r="K4" s="349"/>
      <c r="L4" s="35" t="s">
        <v>3</v>
      </c>
      <c r="M4" s="32"/>
      <c r="N4" s="356" t="s">
        <v>70</v>
      </c>
      <c r="O4" s="348"/>
    </row>
    <row r="5" spans="1:15" ht="18">
      <c r="A5" s="712" t="s">
        <v>71</v>
      </c>
      <c r="B5" s="38"/>
      <c r="C5" s="38"/>
      <c r="D5" s="38"/>
      <c r="E5" s="345"/>
      <c r="F5" s="345"/>
      <c r="G5" s="345"/>
      <c r="H5" s="345"/>
      <c r="I5" s="345"/>
      <c r="J5" s="347"/>
      <c r="K5" s="347"/>
      <c r="L5" s="346" t="s">
        <v>5</v>
      </c>
      <c r="M5" s="345"/>
      <c r="N5" s="345"/>
      <c r="O5" s="344"/>
    </row>
    <row r="8" spans="1:15" ht="15.75">
      <c r="A8" s="339" t="s">
        <v>72</v>
      </c>
    </row>
    <row r="10" spans="1:15" ht="13.5" thickBot="1"/>
    <row r="11" spans="1:15" ht="18">
      <c r="A11" s="521" t="s">
        <v>73</v>
      </c>
      <c r="B11" s="522"/>
      <c r="C11" s="516" t="s">
        <v>8</v>
      </c>
      <c r="D11" s="517"/>
      <c r="E11" s="516" t="s">
        <v>9</v>
      </c>
      <c r="F11" s="517"/>
      <c r="G11" s="516" t="s">
        <v>10</v>
      </c>
      <c r="H11" s="517"/>
      <c r="I11" s="516" t="s">
        <v>11</v>
      </c>
      <c r="J11" s="517"/>
      <c r="K11" s="517" t="s">
        <v>12</v>
      </c>
      <c r="L11" s="518"/>
      <c r="M11" s="519" t="s">
        <v>13</v>
      </c>
      <c r="N11" s="520"/>
      <c r="O11" s="525" t="s">
        <v>13</v>
      </c>
    </row>
    <row r="12" spans="1:15" ht="18.75" thickBot="1">
      <c r="A12" s="523"/>
      <c r="B12" s="524"/>
      <c r="C12" s="343" t="s">
        <v>15</v>
      </c>
      <c r="D12" s="343" t="s">
        <v>16</v>
      </c>
      <c r="E12" s="343" t="s">
        <v>15</v>
      </c>
      <c r="F12" s="343" t="s">
        <v>16</v>
      </c>
      <c r="G12" s="343" t="s">
        <v>15</v>
      </c>
      <c r="H12" s="343" t="s">
        <v>16</v>
      </c>
      <c r="I12" s="343" t="s">
        <v>15</v>
      </c>
      <c r="J12" s="343" t="s">
        <v>16</v>
      </c>
      <c r="K12" s="343" t="s">
        <v>15</v>
      </c>
      <c r="L12" s="342" t="s">
        <v>16</v>
      </c>
      <c r="M12" s="341" t="s">
        <v>15</v>
      </c>
      <c r="N12" s="340" t="s">
        <v>16</v>
      </c>
      <c r="O12" s="526"/>
    </row>
    <row r="13" spans="1:15" ht="18.75" customHeight="1">
      <c r="A13" s="513" t="s">
        <v>74</v>
      </c>
      <c r="B13" s="367" t="s">
        <v>75</v>
      </c>
      <c r="C13" s="440">
        <v>0</v>
      </c>
      <c r="D13" s="440">
        <v>0</v>
      </c>
      <c r="E13" s="440">
        <v>0</v>
      </c>
      <c r="F13" s="440">
        <v>0</v>
      </c>
      <c r="G13" s="440">
        <v>5</v>
      </c>
      <c r="H13" s="440">
        <v>1</v>
      </c>
      <c r="I13" s="440">
        <v>15</v>
      </c>
      <c r="J13" s="440">
        <v>10</v>
      </c>
      <c r="K13" s="440">
        <v>8</v>
      </c>
      <c r="L13" s="441">
        <v>6</v>
      </c>
      <c r="M13" s="442">
        <f>C13+E13+G13+I13+K13</f>
        <v>28</v>
      </c>
      <c r="N13" s="443">
        <f>D13+F13+H13+J13+L13</f>
        <v>17</v>
      </c>
      <c r="O13" s="444">
        <f t="shared" ref="O13:O24" si="0">SUM(M13:N13)</f>
        <v>45</v>
      </c>
    </row>
    <row r="14" spans="1:15" ht="18.75" customHeight="1">
      <c r="A14" s="514"/>
      <c r="B14" s="368" t="s">
        <v>76</v>
      </c>
      <c r="C14" s="445">
        <v>0</v>
      </c>
      <c r="D14" s="445">
        <v>0</v>
      </c>
      <c r="E14" s="445">
        <v>0</v>
      </c>
      <c r="F14" s="445">
        <v>0</v>
      </c>
      <c r="G14" s="445">
        <v>0</v>
      </c>
      <c r="H14" s="445">
        <v>0</v>
      </c>
      <c r="I14" s="445">
        <v>0</v>
      </c>
      <c r="J14" s="445">
        <v>0</v>
      </c>
      <c r="K14" s="445">
        <v>1</v>
      </c>
      <c r="L14" s="446">
        <v>0</v>
      </c>
      <c r="M14" s="442">
        <f>C14+E14+G14+I14+K14</f>
        <v>1</v>
      </c>
      <c r="N14" s="443">
        <f>D14+F14+H14+J14+L14</f>
        <v>0</v>
      </c>
      <c r="O14" s="444">
        <f t="shared" si="0"/>
        <v>1</v>
      </c>
    </row>
    <row r="15" spans="1:15" ht="18.75" customHeight="1">
      <c r="A15" s="514"/>
      <c r="B15" s="368" t="s">
        <v>77</v>
      </c>
      <c r="C15" s="445">
        <v>0</v>
      </c>
      <c r="D15" s="445">
        <v>0</v>
      </c>
      <c r="E15" s="445">
        <v>0</v>
      </c>
      <c r="F15" s="445">
        <v>0</v>
      </c>
      <c r="G15" s="445">
        <v>2</v>
      </c>
      <c r="H15" s="445">
        <v>0</v>
      </c>
      <c r="I15" s="445">
        <v>2</v>
      </c>
      <c r="J15" s="445">
        <v>2</v>
      </c>
      <c r="K15" s="445">
        <v>0</v>
      </c>
      <c r="L15" s="446">
        <v>0</v>
      </c>
      <c r="M15" s="442"/>
      <c r="N15" s="443">
        <f>D15+F15+H15+J15+L15</f>
        <v>2</v>
      </c>
      <c r="O15" s="444">
        <f t="shared" si="0"/>
        <v>2</v>
      </c>
    </row>
    <row r="16" spans="1:15" ht="18.75" customHeight="1">
      <c r="A16" s="514"/>
      <c r="B16" s="368" t="s">
        <v>78</v>
      </c>
      <c r="C16" s="445">
        <v>0</v>
      </c>
      <c r="D16" s="445">
        <v>0</v>
      </c>
      <c r="E16" s="445">
        <v>0</v>
      </c>
      <c r="F16" s="445">
        <v>0</v>
      </c>
      <c r="G16" s="445">
        <v>0</v>
      </c>
      <c r="H16" s="445">
        <v>0</v>
      </c>
      <c r="I16" s="445">
        <v>0</v>
      </c>
      <c r="J16" s="445">
        <v>0</v>
      </c>
      <c r="K16" s="445">
        <v>2</v>
      </c>
      <c r="L16" s="446">
        <v>0</v>
      </c>
      <c r="M16" s="442">
        <f>C16+E16+G16+I16+K16</f>
        <v>2</v>
      </c>
      <c r="N16" s="443">
        <f>D16+F16+H16+J16+L16</f>
        <v>0</v>
      </c>
      <c r="O16" s="444">
        <f t="shared" si="0"/>
        <v>2</v>
      </c>
    </row>
    <row r="17" spans="1:16" ht="18.75" customHeight="1">
      <c r="A17" s="515"/>
      <c r="B17" s="369" t="s">
        <v>79</v>
      </c>
      <c r="C17" s="447">
        <v>0</v>
      </c>
      <c r="D17" s="447">
        <v>0</v>
      </c>
      <c r="E17" s="447">
        <v>0</v>
      </c>
      <c r="F17" s="447">
        <v>0</v>
      </c>
      <c r="G17" s="447">
        <v>0</v>
      </c>
      <c r="H17" s="447">
        <v>0</v>
      </c>
      <c r="I17" s="447">
        <v>1</v>
      </c>
      <c r="J17" s="447">
        <v>1</v>
      </c>
      <c r="K17" s="447">
        <v>1</v>
      </c>
      <c r="L17" s="448">
        <v>3</v>
      </c>
      <c r="M17" s="442">
        <f>C17+E17+G17+I17+K17</f>
        <v>2</v>
      </c>
      <c r="N17" s="443">
        <f>D17+F17+H17+J17+L17</f>
        <v>4</v>
      </c>
      <c r="O17" s="444">
        <f t="shared" si="0"/>
        <v>6</v>
      </c>
      <c r="P17" s="332"/>
    </row>
    <row r="18" spans="1:16" ht="18.75" thickBot="1">
      <c r="A18" s="515"/>
      <c r="B18" s="370" t="s">
        <v>80</v>
      </c>
      <c r="C18" s="449">
        <f t="shared" ref="C18:L18" si="1">SUM(C13:C17)</f>
        <v>0</v>
      </c>
      <c r="D18" s="449">
        <f t="shared" si="1"/>
        <v>0</v>
      </c>
      <c r="E18" s="449">
        <f t="shared" si="1"/>
        <v>0</v>
      </c>
      <c r="F18" s="449">
        <f t="shared" si="1"/>
        <v>0</v>
      </c>
      <c r="G18" s="449">
        <f t="shared" si="1"/>
        <v>7</v>
      </c>
      <c r="H18" s="449">
        <f t="shared" si="1"/>
        <v>1</v>
      </c>
      <c r="I18" s="449">
        <f t="shared" si="1"/>
        <v>18</v>
      </c>
      <c r="J18" s="449">
        <f t="shared" si="1"/>
        <v>13</v>
      </c>
      <c r="K18" s="449">
        <f t="shared" si="1"/>
        <v>12</v>
      </c>
      <c r="L18" s="450">
        <f t="shared" si="1"/>
        <v>9</v>
      </c>
      <c r="M18" s="442">
        <f>C18+E18+G18+I18+K18</f>
        <v>37</v>
      </c>
      <c r="N18" s="443">
        <f>D18+F18+H18+J18+L18</f>
        <v>23</v>
      </c>
      <c r="O18" s="444">
        <f t="shared" si="0"/>
        <v>60</v>
      </c>
      <c r="P18" s="332"/>
    </row>
    <row r="19" spans="1:16" ht="30.75" customHeight="1">
      <c r="A19" s="371" t="s">
        <v>81</v>
      </c>
      <c r="B19" s="367" t="s">
        <v>82</v>
      </c>
      <c r="C19" s="440">
        <v>6</v>
      </c>
      <c r="D19" s="440">
        <v>10</v>
      </c>
      <c r="E19" s="440">
        <v>29</v>
      </c>
      <c r="F19" s="440">
        <v>16</v>
      </c>
      <c r="G19" s="440">
        <v>33</v>
      </c>
      <c r="H19" s="440">
        <v>22</v>
      </c>
      <c r="I19" s="440">
        <v>30</v>
      </c>
      <c r="J19" s="440">
        <v>32</v>
      </c>
      <c r="K19" s="440">
        <v>12</v>
      </c>
      <c r="L19" s="441">
        <v>18</v>
      </c>
      <c r="M19" s="451">
        <f t="shared" ref="M19:N24" si="2">C19+E19+G19+I19+K19</f>
        <v>110</v>
      </c>
      <c r="N19" s="452">
        <f t="shared" si="2"/>
        <v>98</v>
      </c>
      <c r="O19" s="453">
        <f t="shared" si="0"/>
        <v>208</v>
      </c>
    </row>
    <row r="20" spans="1:16" ht="30.75" customHeight="1">
      <c r="A20" s="504" t="s">
        <v>83</v>
      </c>
      <c r="B20" s="372" t="s">
        <v>84</v>
      </c>
      <c r="C20" s="454">
        <v>0</v>
      </c>
      <c r="D20" s="454">
        <v>1</v>
      </c>
      <c r="E20" s="454">
        <v>2</v>
      </c>
      <c r="F20" s="454">
        <v>3</v>
      </c>
      <c r="G20" s="454">
        <v>5</v>
      </c>
      <c r="H20" s="454">
        <v>16</v>
      </c>
      <c r="I20" s="454">
        <v>2</v>
      </c>
      <c r="J20" s="454">
        <v>10</v>
      </c>
      <c r="K20" s="454">
        <v>2</v>
      </c>
      <c r="L20" s="455">
        <v>2</v>
      </c>
      <c r="M20" s="442">
        <f t="shared" si="2"/>
        <v>11</v>
      </c>
      <c r="N20" s="443">
        <f t="shared" si="2"/>
        <v>32</v>
      </c>
      <c r="O20" s="444">
        <f t="shared" si="0"/>
        <v>43</v>
      </c>
    </row>
    <row r="21" spans="1:16" ht="31.5" customHeight="1">
      <c r="A21" s="505"/>
      <c r="B21" s="373" t="s">
        <v>85</v>
      </c>
      <c r="C21" s="445">
        <v>2</v>
      </c>
      <c r="D21" s="445">
        <v>2</v>
      </c>
      <c r="E21" s="445">
        <v>44</v>
      </c>
      <c r="F21" s="445">
        <v>41</v>
      </c>
      <c r="G21" s="445">
        <v>126</v>
      </c>
      <c r="H21" s="445">
        <v>111</v>
      </c>
      <c r="I21" s="445">
        <v>57</v>
      </c>
      <c r="J21" s="445">
        <v>43</v>
      </c>
      <c r="K21" s="445">
        <v>19</v>
      </c>
      <c r="L21" s="446">
        <v>22</v>
      </c>
      <c r="M21" s="442">
        <f t="shared" si="2"/>
        <v>248</v>
      </c>
      <c r="N21" s="443">
        <f t="shared" si="2"/>
        <v>219</v>
      </c>
      <c r="O21" s="444">
        <f t="shared" si="0"/>
        <v>467</v>
      </c>
    </row>
    <row r="22" spans="1:16" ht="31.5" customHeight="1">
      <c r="A22" s="506"/>
      <c r="B22" s="374" t="s">
        <v>86</v>
      </c>
      <c r="C22" s="445">
        <v>6</v>
      </c>
      <c r="D22" s="445">
        <v>5</v>
      </c>
      <c r="E22" s="445">
        <v>22</v>
      </c>
      <c r="F22" s="445">
        <v>9</v>
      </c>
      <c r="G22" s="445">
        <v>22</v>
      </c>
      <c r="H22" s="445">
        <v>26</v>
      </c>
      <c r="I22" s="445">
        <v>15</v>
      </c>
      <c r="J22" s="445">
        <v>15</v>
      </c>
      <c r="K22" s="445">
        <v>2</v>
      </c>
      <c r="L22" s="446">
        <v>8</v>
      </c>
      <c r="M22" s="442">
        <f t="shared" si="2"/>
        <v>67</v>
      </c>
      <c r="N22" s="443">
        <f t="shared" si="2"/>
        <v>63</v>
      </c>
      <c r="O22" s="444">
        <f t="shared" si="0"/>
        <v>130</v>
      </c>
    </row>
    <row r="23" spans="1:16" ht="28.5" customHeight="1">
      <c r="A23" s="375"/>
      <c r="B23" s="376" t="s">
        <v>87</v>
      </c>
      <c r="C23" s="445">
        <v>4</v>
      </c>
      <c r="D23" s="445">
        <v>2</v>
      </c>
      <c r="E23" s="445">
        <v>23</v>
      </c>
      <c r="F23" s="445">
        <v>15</v>
      </c>
      <c r="G23" s="445">
        <v>36</v>
      </c>
      <c r="H23" s="445">
        <v>23</v>
      </c>
      <c r="I23" s="445">
        <v>23</v>
      </c>
      <c r="J23" s="445">
        <v>13</v>
      </c>
      <c r="K23" s="445">
        <v>8</v>
      </c>
      <c r="L23" s="446">
        <v>5</v>
      </c>
      <c r="M23" s="442">
        <f t="shared" si="2"/>
        <v>94</v>
      </c>
      <c r="N23" s="443">
        <f t="shared" si="2"/>
        <v>58</v>
      </c>
      <c r="O23" s="444">
        <f t="shared" si="0"/>
        <v>152</v>
      </c>
    </row>
    <row r="24" spans="1:16" ht="27" customHeight="1" thickBot="1">
      <c r="A24" s="377"/>
      <c r="B24" s="378" t="s">
        <v>88</v>
      </c>
      <c r="C24" s="456">
        <f t="shared" ref="C24:L24" si="3">SUM(C19:C23)</f>
        <v>18</v>
      </c>
      <c r="D24" s="456">
        <f t="shared" si="3"/>
        <v>20</v>
      </c>
      <c r="E24" s="456">
        <f t="shared" si="3"/>
        <v>120</v>
      </c>
      <c r="F24" s="456">
        <f t="shared" si="3"/>
        <v>84</v>
      </c>
      <c r="G24" s="456">
        <f t="shared" si="3"/>
        <v>222</v>
      </c>
      <c r="H24" s="456">
        <f t="shared" si="3"/>
        <v>198</v>
      </c>
      <c r="I24" s="456">
        <f t="shared" si="3"/>
        <v>127</v>
      </c>
      <c r="J24" s="456">
        <f t="shared" si="3"/>
        <v>113</v>
      </c>
      <c r="K24" s="456">
        <f t="shared" si="3"/>
        <v>43</v>
      </c>
      <c r="L24" s="457">
        <f t="shared" si="3"/>
        <v>55</v>
      </c>
      <c r="M24" s="458">
        <f t="shared" si="2"/>
        <v>530</v>
      </c>
      <c r="N24" s="456">
        <f t="shared" si="2"/>
        <v>470</v>
      </c>
      <c r="O24" s="459">
        <f t="shared" si="0"/>
        <v>1000</v>
      </c>
    </row>
    <row r="25" spans="1:16" ht="22.5" customHeight="1">
      <c r="A25" s="509" t="s">
        <v>89</v>
      </c>
      <c r="B25" s="510"/>
      <c r="C25" s="454">
        <v>1</v>
      </c>
      <c r="D25" s="454">
        <v>1</v>
      </c>
      <c r="E25" s="454">
        <v>3</v>
      </c>
      <c r="F25" s="454">
        <v>2</v>
      </c>
      <c r="G25" s="454">
        <v>13</v>
      </c>
      <c r="H25" s="454">
        <v>8</v>
      </c>
      <c r="I25" s="454">
        <v>9</v>
      </c>
      <c r="J25" s="454">
        <v>11</v>
      </c>
      <c r="K25" s="454">
        <v>11</v>
      </c>
      <c r="L25" s="455">
        <v>9</v>
      </c>
      <c r="M25" s="460">
        <f>C25+E25+G25+I25+K25</f>
        <v>37</v>
      </c>
      <c r="N25" s="461">
        <f>D25+F25+H25+J25+L25</f>
        <v>31</v>
      </c>
      <c r="O25" s="462">
        <f t="shared" ref="O25:O32" si="4">SUM(M25:N25)</f>
        <v>68</v>
      </c>
    </row>
    <row r="26" spans="1:16" ht="33" customHeight="1">
      <c r="A26" s="511" t="s">
        <v>90</v>
      </c>
      <c r="B26" s="512"/>
      <c r="C26" s="445">
        <v>0</v>
      </c>
      <c r="D26" s="445">
        <v>0</v>
      </c>
      <c r="E26" s="445">
        <v>3</v>
      </c>
      <c r="F26" s="445">
        <v>2</v>
      </c>
      <c r="G26" s="445">
        <v>0</v>
      </c>
      <c r="H26" s="445">
        <v>2</v>
      </c>
      <c r="I26" s="445">
        <v>0</v>
      </c>
      <c r="J26" s="445">
        <v>0</v>
      </c>
      <c r="K26" s="445">
        <v>0</v>
      </c>
      <c r="L26" s="446">
        <v>0</v>
      </c>
      <c r="M26" s="442">
        <f>C26+E26+G26+I26+K26</f>
        <v>3</v>
      </c>
      <c r="N26" s="443">
        <f>D26+F26+H26+J26+L26</f>
        <v>4</v>
      </c>
      <c r="O26" s="444">
        <f t="shared" si="4"/>
        <v>7</v>
      </c>
    </row>
    <row r="27" spans="1:16" s="357" customFormat="1" ht="33" customHeight="1">
      <c r="A27" s="379" t="s">
        <v>91</v>
      </c>
      <c r="B27" s="380" t="s">
        <v>92</v>
      </c>
      <c r="C27" s="445">
        <v>0</v>
      </c>
      <c r="D27" s="445">
        <v>0</v>
      </c>
      <c r="E27" s="445">
        <v>0</v>
      </c>
      <c r="F27" s="445">
        <v>0</v>
      </c>
      <c r="G27" s="445">
        <v>0</v>
      </c>
      <c r="H27" s="445">
        <v>0</v>
      </c>
      <c r="I27" s="445">
        <v>0</v>
      </c>
      <c r="J27" s="445">
        <v>0</v>
      </c>
      <c r="K27" s="445">
        <v>4</v>
      </c>
      <c r="L27" s="446">
        <v>3</v>
      </c>
      <c r="M27" s="442">
        <f t="shared" ref="M27:M32" si="5">C27+E27+G27+I27+K27</f>
        <v>4</v>
      </c>
      <c r="N27" s="443">
        <f t="shared" ref="N27:N32" si="6">D27+F27+H27+J27+L27</f>
        <v>3</v>
      </c>
      <c r="O27" s="444">
        <f t="shared" si="4"/>
        <v>7</v>
      </c>
    </row>
    <row r="28" spans="1:16" s="357" customFormat="1" ht="33" customHeight="1">
      <c r="A28" s="339"/>
      <c r="B28" s="380" t="s">
        <v>93</v>
      </c>
      <c r="C28" s="445">
        <v>0</v>
      </c>
      <c r="D28" s="445">
        <v>0</v>
      </c>
      <c r="E28" s="445">
        <v>0</v>
      </c>
      <c r="F28" s="445">
        <v>0</v>
      </c>
      <c r="G28" s="445">
        <v>0</v>
      </c>
      <c r="H28" s="445">
        <v>0</v>
      </c>
      <c r="I28" s="445">
        <v>0</v>
      </c>
      <c r="J28" s="445">
        <v>0</v>
      </c>
      <c r="K28" s="445">
        <v>0</v>
      </c>
      <c r="L28" s="446">
        <v>0</v>
      </c>
      <c r="M28" s="442">
        <f t="shared" si="5"/>
        <v>0</v>
      </c>
      <c r="N28" s="443">
        <f t="shared" si="6"/>
        <v>0</v>
      </c>
      <c r="O28" s="444">
        <f t="shared" si="4"/>
        <v>0</v>
      </c>
    </row>
    <row r="29" spans="1:16" s="357" customFormat="1" ht="33" customHeight="1">
      <c r="B29" s="380" t="s">
        <v>94</v>
      </c>
      <c r="C29" s="445">
        <v>0</v>
      </c>
      <c r="D29" s="445">
        <v>0</v>
      </c>
      <c r="E29" s="445">
        <v>0</v>
      </c>
      <c r="F29" s="445">
        <v>0</v>
      </c>
      <c r="G29" s="445">
        <v>0</v>
      </c>
      <c r="H29" s="445">
        <v>0</v>
      </c>
      <c r="I29" s="445">
        <v>0</v>
      </c>
      <c r="J29" s="445">
        <v>0</v>
      </c>
      <c r="K29" s="445">
        <v>5</v>
      </c>
      <c r="L29" s="446">
        <v>2</v>
      </c>
      <c r="M29" s="442">
        <f t="shared" si="5"/>
        <v>5</v>
      </c>
      <c r="N29" s="443">
        <f t="shared" si="6"/>
        <v>2</v>
      </c>
      <c r="O29" s="444">
        <f t="shared" si="4"/>
        <v>7</v>
      </c>
    </row>
    <row r="30" spans="1:16" s="357" customFormat="1" ht="33" customHeight="1">
      <c r="B30" s="380" t="s">
        <v>95</v>
      </c>
      <c r="C30" s="445">
        <v>0</v>
      </c>
      <c r="D30" s="445">
        <v>0</v>
      </c>
      <c r="E30" s="445">
        <v>0</v>
      </c>
      <c r="F30" s="445">
        <v>0</v>
      </c>
      <c r="G30" s="445">
        <v>0</v>
      </c>
      <c r="H30" s="445">
        <v>0</v>
      </c>
      <c r="I30" s="445">
        <v>0</v>
      </c>
      <c r="J30" s="445">
        <v>0</v>
      </c>
      <c r="K30" s="445">
        <v>21</v>
      </c>
      <c r="L30" s="446">
        <v>1</v>
      </c>
      <c r="M30" s="442">
        <f t="shared" si="5"/>
        <v>21</v>
      </c>
      <c r="N30" s="443">
        <f t="shared" si="6"/>
        <v>1</v>
      </c>
      <c r="O30" s="444">
        <f t="shared" si="4"/>
        <v>22</v>
      </c>
    </row>
    <row r="31" spans="1:16" s="357" customFormat="1" ht="33" customHeight="1">
      <c r="B31" s="380" t="s">
        <v>96</v>
      </c>
      <c r="C31" s="445">
        <v>0</v>
      </c>
      <c r="D31" s="445">
        <v>0</v>
      </c>
      <c r="E31" s="445">
        <v>0</v>
      </c>
      <c r="F31" s="445">
        <v>0</v>
      </c>
      <c r="G31" s="445">
        <v>0</v>
      </c>
      <c r="H31" s="445">
        <v>0</v>
      </c>
      <c r="I31" s="445">
        <v>0</v>
      </c>
      <c r="J31" s="445">
        <v>0</v>
      </c>
      <c r="K31" s="445">
        <v>0</v>
      </c>
      <c r="L31" s="446">
        <v>0</v>
      </c>
      <c r="M31" s="442">
        <f t="shared" si="5"/>
        <v>0</v>
      </c>
      <c r="N31" s="443">
        <f t="shared" si="6"/>
        <v>0</v>
      </c>
      <c r="O31" s="444">
        <f t="shared" si="4"/>
        <v>0</v>
      </c>
    </row>
    <row r="32" spans="1:16" ht="23.25" customHeight="1">
      <c r="A32" s="381" t="s">
        <v>63</v>
      </c>
      <c r="B32" s="382"/>
      <c r="C32" s="445">
        <v>0</v>
      </c>
      <c r="D32" s="445">
        <v>0</v>
      </c>
      <c r="E32" s="445">
        <v>0</v>
      </c>
      <c r="F32" s="445">
        <v>0</v>
      </c>
      <c r="G32" s="445">
        <v>0</v>
      </c>
      <c r="H32" s="445">
        <v>0</v>
      </c>
      <c r="I32" s="445">
        <v>0</v>
      </c>
      <c r="J32" s="445">
        <v>0</v>
      </c>
      <c r="K32" s="445">
        <v>0</v>
      </c>
      <c r="L32" s="445">
        <v>1</v>
      </c>
      <c r="M32" s="442">
        <f t="shared" si="5"/>
        <v>0</v>
      </c>
      <c r="N32" s="443">
        <f t="shared" si="6"/>
        <v>1</v>
      </c>
      <c r="O32" s="444">
        <f t="shared" si="4"/>
        <v>1</v>
      </c>
    </row>
    <row r="33" spans="1:15" ht="26.25" customHeight="1" thickBot="1">
      <c r="A33" s="507" t="s">
        <v>97</v>
      </c>
      <c r="B33" s="508"/>
      <c r="C33" s="463">
        <f t="shared" ref="C33:O33" si="7">SUM(C18+C24+C25+C26+C27+C28+C29+C30+C31+C32)</f>
        <v>19</v>
      </c>
      <c r="D33" s="463">
        <f t="shared" si="7"/>
        <v>21</v>
      </c>
      <c r="E33" s="463">
        <f t="shared" si="7"/>
        <v>126</v>
      </c>
      <c r="F33" s="463">
        <f t="shared" si="7"/>
        <v>88</v>
      </c>
      <c r="G33" s="463">
        <f t="shared" si="7"/>
        <v>242</v>
      </c>
      <c r="H33" s="463">
        <f t="shared" si="7"/>
        <v>209</v>
      </c>
      <c r="I33" s="463">
        <f t="shared" si="7"/>
        <v>154</v>
      </c>
      <c r="J33" s="463">
        <f t="shared" si="7"/>
        <v>137</v>
      </c>
      <c r="K33" s="463">
        <f t="shared" si="7"/>
        <v>96</v>
      </c>
      <c r="L33" s="463">
        <f t="shared" si="7"/>
        <v>80</v>
      </c>
      <c r="M33" s="464">
        <f t="shared" si="7"/>
        <v>637</v>
      </c>
      <c r="N33" s="463">
        <f t="shared" si="7"/>
        <v>535</v>
      </c>
      <c r="O33" s="465">
        <f t="shared" si="7"/>
        <v>1172</v>
      </c>
    </row>
    <row r="35" spans="1:15" ht="24" customHeight="1">
      <c r="A35" s="338" t="s">
        <v>98</v>
      </c>
      <c r="C35" s="337"/>
    </row>
    <row r="37" spans="1:15">
      <c r="A37" s="336" t="s">
        <v>99</v>
      </c>
    </row>
    <row r="39" spans="1:15">
      <c r="A39" s="336" t="s">
        <v>100</v>
      </c>
    </row>
    <row r="41" spans="1:15">
      <c r="K41" s="335"/>
    </row>
    <row r="42" spans="1:15">
      <c r="A42" s="334" t="s">
        <v>101</v>
      </c>
      <c r="K42" s="335"/>
    </row>
    <row r="43" spans="1:15">
      <c r="A43" s="334" t="s">
        <v>102</v>
      </c>
    </row>
    <row r="44" spans="1:15">
      <c r="A44" s="334" t="s">
        <v>103</v>
      </c>
    </row>
    <row r="47" spans="1:15">
      <c r="A47" s="333"/>
    </row>
    <row r="48" spans="1:15">
      <c r="A48" s="332"/>
    </row>
    <row r="49" spans="1:1">
      <c r="A49" s="332"/>
    </row>
  </sheetData>
  <mergeCells count="15">
    <mergeCell ref="A20:A22"/>
    <mergeCell ref="A33:B33"/>
    <mergeCell ref="A25:B25"/>
    <mergeCell ref="A26:B26"/>
    <mergeCell ref="A1:O1"/>
    <mergeCell ref="A13:A18"/>
    <mergeCell ref="I11:J11"/>
    <mergeCell ref="K11:L11"/>
    <mergeCell ref="M11:N11"/>
    <mergeCell ref="G11:H11"/>
    <mergeCell ref="C11:D11"/>
    <mergeCell ref="E11:F11"/>
    <mergeCell ref="A2:O2"/>
    <mergeCell ref="A11:B12"/>
    <mergeCell ref="O11:O12"/>
  </mergeCells>
  <pageMargins left="0.75" right="0.75" top="1" bottom="1" header="0.5" footer="0.5"/>
  <pageSetup paperSize="9" scale="50"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21"/>
  <sheetViews>
    <sheetView view="pageBreakPreview" zoomScale="80" zoomScaleNormal="100" zoomScaleSheetLayoutView="80" workbookViewId="0">
      <selection activeCell="A5" sqref="A5"/>
    </sheetView>
  </sheetViews>
  <sheetFormatPr defaultColWidth="9.140625" defaultRowHeight="18"/>
  <cols>
    <col min="1" max="1" width="46.7109375" style="8" customWidth="1"/>
    <col min="2" max="13" width="9.140625" style="8"/>
    <col min="14" max="14" width="12.28515625" style="8" bestFit="1" customWidth="1"/>
    <col min="15" max="16384" width="9.140625" style="8"/>
  </cols>
  <sheetData>
    <row r="1" spans="1:15" ht="18.75">
      <c r="A1" s="486" t="s">
        <v>0</v>
      </c>
      <c r="B1" s="487"/>
      <c r="C1" s="487"/>
      <c r="D1" s="487"/>
      <c r="E1" s="487"/>
      <c r="F1" s="487"/>
      <c r="G1" s="487"/>
      <c r="H1" s="487"/>
      <c r="I1" s="487"/>
      <c r="J1" s="487"/>
      <c r="K1" s="487"/>
      <c r="L1" s="487"/>
      <c r="M1" s="487"/>
      <c r="N1" s="487"/>
      <c r="O1" s="487"/>
    </row>
    <row r="2" spans="1:15" ht="18.75">
      <c r="A2" s="486" t="s">
        <v>1</v>
      </c>
      <c r="B2" s="487"/>
      <c r="C2" s="487"/>
      <c r="D2" s="487"/>
      <c r="E2" s="487"/>
      <c r="F2" s="487"/>
      <c r="G2" s="487"/>
      <c r="H2" s="487"/>
      <c r="I2" s="487"/>
      <c r="J2" s="487"/>
      <c r="K2" s="487"/>
      <c r="L2" s="487"/>
      <c r="M2" s="487"/>
      <c r="N2" s="487"/>
      <c r="O2" s="487"/>
    </row>
    <row r="3" spans="1:15">
      <c r="A3" s="4"/>
      <c r="B3" s="4"/>
      <c r="C3" s="4"/>
      <c r="D3" s="4"/>
      <c r="E3" s="4"/>
      <c r="F3" s="4"/>
      <c r="G3" s="4"/>
      <c r="H3" s="4"/>
      <c r="I3" s="4"/>
      <c r="J3" s="4"/>
      <c r="K3" s="4"/>
      <c r="L3" s="4"/>
      <c r="M3" s="4"/>
      <c r="N3"/>
      <c r="O3"/>
    </row>
    <row r="4" spans="1:15" ht="18.75">
      <c r="A4" s="30" t="s">
        <v>104</v>
      </c>
      <c r="B4" s="31"/>
      <c r="C4" s="32"/>
      <c r="D4" s="33"/>
      <c r="E4" s="33"/>
      <c r="F4" s="33"/>
      <c r="G4" s="33"/>
      <c r="H4" s="33"/>
      <c r="I4" s="33"/>
      <c r="J4" s="34"/>
      <c r="K4" s="34"/>
      <c r="L4" s="35" t="s">
        <v>3</v>
      </c>
      <c r="M4" s="33"/>
      <c r="N4" s="356" t="s">
        <v>70</v>
      </c>
      <c r="O4" s="37"/>
    </row>
    <row r="5" spans="1:15">
      <c r="A5" s="712" t="s">
        <v>105</v>
      </c>
      <c r="B5" s="38"/>
      <c r="C5" s="38"/>
      <c r="D5" s="38"/>
      <c r="E5" s="39"/>
      <c r="F5" s="39"/>
      <c r="G5" s="39"/>
      <c r="H5" s="39"/>
      <c r="I5" s="39"/>
      <c r="J5" s="40"/>
      <c r="K5" s="40"/>
      <c r="L5" s="41" t="s">
        <v>5</v>
      </c>
      <c r="M5" s="39"/>
      <c r="N5" s="39"/>
      <c r="O5" s="42"/>
    </row>
    <row r="7" spans="1:15">
      <c r="A7" s="11" t="s">
        <v>106</v>
      </c>
      <c r="B7" s="4"/>
      <c r="C7" s="4"/>
      <c r="D7" s="4"/>
      <c r="E7" s="4"/>
      <c r="F7" s="4"/>
      <c r="G7" s="4"/>
      <c r="H7" s="4"/>
      <c r="I7" s="4"/>
      <c r="J7" s="4"/>
      <c r="K7" s="4"/>
      <c r="L7" s="4"/>
      <c r="M7" s="4"/>
      <c r="N7" s="4"/>
      <c r="O7" s="4"/>
    </row>
    <row r="9" spans="1:15">
      <c r="A9" s="527" t="s">
        <v>107</v>
      </c>
      <c r="B9" s="529" t="s">
        <v>8</v>
      </c>
      <c r="C9" s="529"/>
      <c r="D9" s="530" t="s">
        <v>9</v>
      </c>
      <c r="E9" s="529"/>
      <c r="F9" s="531" t="s">
        <v>10</v>
      </c>
      <c r="G9" s="532"/>
      <c r="H9" s="533" t="s">
        <v>11</v>
      </c>
      <c r="I9" s="534"/>
      <c r="J9" s="529" t="s">
        <v>12</v>
      </c>
      <c r="K9" s="529"/>
      <c r="L9" s="529" t="s">
        <v>13</v>
      </c>
      <c r="M9" s="529"/>
      <c r="N9" s="535" t="s">
        <v>13</v>
      </c>
      <c r="O9" s="4"/>
    </row>
    <row r="10" spans="1:15">
      <c r="A10" s="528"/>
      <c r="B10" s="169" t="s">
        <v>15</v>
      </c>
      <c r="C10" s="169" t="s">
        <v>16</v>
      </c>
      <c r="D10" s="169" t="s">
        <v>15</v>
      </c>
      <c r="E10" s="169" t="s">
        <v>16</v>
      </c>
      <c r="F10" s="169" t="s">
        <v>15</v>
      </c>
      <c r="G10" s="169" t="s">
        <v>16</v>
      </c>
      <c r="H10" s="169" t="s">
        <v>15</v>
      </c>
      <c r="I10" s="169" t="s">
        <v>16</v>
      </c>
      <c r="J10" s="169" t="s">
        <v>15</v>
      </c>
      <c r="K10" s="169" t="s">
        <v>16</v>
      </c>
      <c r="L10" s="169" t="s">
        <v>15</v>
      </c>
      <c r="M10" s="169" t="s">
        <v>16</v>
      </c>
      <c r="N10" s="535"/>
      <c r="O10" s="4"/>
    </row>
    <row r="11" spans="1:15" ht="24.75" customHeight="1">
      <c r="A11" s="9" t="s">
        <v>108</v>
      </c>
      <c r="B11" s="6">
        <v>4</v>
      </c>
      <c r="C11" s="6">
        <v>4</v>
      </c>
      <c r="D11" s="6">
        <v>8</v>
      </c>
      <c r="E11" s="6">
        <v>2</v>
      </c>
      <c r="F11" s="6">
        <v>8</v>
      </c>
      <c r="G11" s="6">
        <v>9</v>
      </c>
      <c r="H11" s="6">
        <v>2</v>
      </c>
      <c r="I11" s="6">
        <v>9</v>
      </c>
      <c r="J11" s="6">
        <v>7</v>
      </c>
      <c r="K11" s="6">
        <v>8</v>
      </c>
      <c r="L11" s="22">
        <f t="shared" ref="L11:M16" si="0">B11+D11+F11+H11+J11</f>
        <v>29</v>
      </c>
      <c r="M11" s="22">
        <f t="shared" si="0"/>
        <v>32</v>
      </c>
      <c r="N11" s="170">
        <f>SUM(L11:M11)</f>
        <v>61</v>
      </c>
      <c r="O11" s="4"/>
    </row>
    <row r="12" spans="1:15" ht="24.75" customHeight="1">
      <c r="A12" s="9" t="s">
        <v>109</v>
      </c>
      <c r="B12" s="6">
        <v>15</v>
      </c>
      <c r="C12" s="6">
        <v>17</v>
      </c>
      <c r="D12" s="6">
        <v>28</v>
      </c>
      <c r="E12" s="6">
        <v>14</v>
      </c>
      <c r="F12" s="6">
        <v>34</v>
      </c>
      <c r="G12" s="6">
        <v>28</v>
      </c>
      <c r="H12" s="6">
        <v>15</v>
      </c>
      <c r="I12" s="6">
        <v>18</v>
      </c>
      <c r="J12" s="6">
        <v>21</v>
      </c>
      <c r="K12" s="6">
        <v>13</v>
      </c>
      <c r="L12" s="22">
        <f t="shared" si="0"/>
        <v>113</v>
      </c>
      <c r="M12" s="22">
        <f t="shared" si="0"/>
        <v>90</v>
      </c>
      <c r="N12" s="170">
        <f t="shared" ref="N12:N16" si="1">SUM(L12:M12)</f>
        <v>203</v>
      </c>
      <c r="O12" s="4"/>
    </row>
    <row r="13" spans="1:15" ht="24.75" customHeight="1">
      <c r="A13" s="9" t="s">
        <v>110</v>
      </c>
      <c r="B13" s="6">
        <v>0</v>
      </c>
      <c r="C13" s="6">
        <v>0</v>
      </c>
      <c r="D13" s="6">
        <v>68</v>
      </c>
      <c r="E13" s="6">
        <v>58</v>
      </c>
      <c r="F13" s="6">
        <v>67</v>
      </c>
      <c r="G13" s="6">
        <v>68</v>
      </c>
      <c r="H13" s="6">
        <v>23</v>
      </c>
      <c r="I13" s="6">
        <v>30</v>
      </c>
      <c r="J13" s="6">
        <v>18</v>
      </c>
      <c r="K13" s="6">
        <v>13</v>
      </c>
      <c r="L13" s="22">
        <f t="shared" si="0"/>
        <v>176</v>
      </c>
      <c r="M13" s="22">
        <f t="shared" si="0"/>
        <v>169</v>
      </c>
      <c r="N13" s="170">
        <f t="shared" si="1"/>
        <v>345</v>
      </c>
      <c r="O13" s="4"/>
    </row>
    <row r="14" spans="1:15" ht="24.75" customHeight="1">
      <c r="A14" s="9" t="s">
        <v>111</v>
      </c>
      <c r="B14" s="6">
        <v>0</v>
      </c>
      <c r="C14" s="6">
        <v>0</v>
      </c>
      <c r="D14" s="6">
        <v>22</v>
      </c>
      <c r="E14" s="6">
        <v>14</v>
      </c>
      <c r="F14" s="6">
        <v>47</v>
      </c>
      <c r="G14" s="6">
        <v>46</v>
      </c>
      <c r="H14" s="6">
        <v>16</v>
      </c>
      <c r="I14" s="6">
        <v>19</v>
      </c>
      <c r="J14" s="6">
        <v>7</v>
      </c>
      <c r="K14" s="6">
        <v>9</v>
      </c>
      <c r="L14" s="22">
        <f t="shared" si="0"/>
        <v>92</v>
      </c>
      <c r="M14" s="22">
        <f t="shared" si="0"/>
        <v>88</v>
      </c>
      <c r="N14" s="170">
        <f t="shared" si="1"/>
        <v>180</v>
      </c>
      <c r="O14" s="4"/>
    </row>
    <row r="15" spans="1:15" ht="24.75" customHeight="1">
      <c r="A15" s="9" t="s">
        <v>112</v>
      </c>
      <c r="B15" s="6">
        <v>0</v>
      </c>
      <c r="C15" s="6">
        <v>0</v>
      </c>
      <c r="D15" s="6">
        <v>0</v>
      </c>
      <c r="E15" s="6">
        <v>0</v>
      </c>
      <c r="F15" s="6">
        <v>82</v>
      </c>
      <c r="G15" s="6">
        <v>57</v>
      </c>
      <c r="H15" s="6">
        <v>63</v>
      </c>
      <c r="I15" s="6">
        <v>33</v>
      </c>
      <c r="J15" s="6">
        <v>14</v>
      </c>
      <c r="K15" s="6">
        <v>18</v>
      </c>
      <c r="L15" s="22">
        <f t="shared" si="0"/>
        <v>159</v>
      </c>
      <c r="M15" s="22">
        <f t="shared" si="0"/>
        <v>108</v>
      </c>
      <c r="N15" s="170">
        <f t="shared" si="1"/>
        <v>267</v>
      </c>
      <c r="O15" s="4"/>
    </row>
    <row r="16" spans="1:15" ht="24.75" customHeight="1">
      <c r="A16" s="9" t="s">
        <v>113</v>
      </c>
      <c r="B16" s="6">
        <v>0</v>
      </c>
      <c r="C16" s="6">
        <v>0</v>
      </c>
      <c r="D16" s="6">
        <v>0</v>
      </c>
      <c r="E16" s="6">
        <v>0</v>
      </c>
      <c r="F16" s="6">
        <v>4</v>
      </c>
      <c r="G16" s="6">
        <v>1</v>
      </c>
      <c r="H16" s="6">
        <v>35</v>
      </c>
      <c r="I16" s="6">
        <v>28</v>
      </c>
      <c r="J16" s="6">
        <v>29</v>
      </c>
      <c r="K16" s="6">
        <v>19</v>
      </c>
      <c r="L16" s="22">
        <f t="shared" si="0"/>
        <v>68</v>
      </c>
      <c r="M16" s="22">
        <f t="shared" si="0"/>
        <v>48</v>
      </c>
      <c r="N16" s="170">
        <f t="shared" si="1"/>
        <v>116</v>
      </c>
      <c r="O16" s="4"/>
    </row>
    <row r="17" spans="1:14" ht="24.75" customHeight="1">
      <c r="A17" s="57" t="s">
        <v>13</v>
      </c>
      <c r="B17" s="22">
        <f>SUM(B11:B16)</f>
        <v>19</v>
      </c>
      <c r="C17" s="22">
        <f t="shared" ref="C17:M17" si="2">SUM(C11:C16)</f>
        <v>21</v>
      </c>
      <c r="D17" s="22">
        <f t="shared" si="2"/>
        <v>126</v>
      </c>
      <c r="E17" s="22">
        <f t="shared" si="2"/>
        <v>88</v>
      </c>
      <c r="F17" s="22">
        <f t="shared" si="2"/>
        <v>242</v>
      </c>
      <c r="G17" s="22">
        <f t="shared" si="2"/>
        <v>209</v>
      </c>
      <c r="H17" s="22">
        <f t="shared" si="2"/>
        <v>154</v>
      </c>
      <c r="I17" s="22">
        <f t="shared" si="2"/>
        <v>137</v>
      </c>
      <c r="J17" s="22">
        <f t="shared" si="2"/>
        <v>96</v>
      </c>
      <c r="K17" s="22">
        <f t="shared" si="2"/>
        <v>80</v>
      </c>
      <c r="L17" s="22">
        <f t="shared" si="2"/>
        <v>637</v>
      </c>
      <c r="M17" s="22">
        <f t="shared" si="2"/>
        <v>535</v>
      </c>
      <c r="N17" s="170">
        <f>SUM(N11:N16)</f>
        <v>1172</v>
      </c>
    </row>
    <row r="19" spans="1:14">
      <c r="A19" s="58" t="s">
        <v>114</v>
      </c>
      <c r="B19" s="4"/>
      <c r="C19" s="4"/>
      <c r="D19" s="4"/>
      <c r="E19" s="4"/>
      <c r="F19" s="4"/>
      <c r="G19" s="4"/>
      <c r="H19" s="4"/>
      <c r="I19" s="4"/>
      <c r="J19" s="4"/>
      <c r="K19" s="4"/>
      <c r="L19" s="4"/>
      <c r="M19" s="4"/>
      <c r="N19" s="4"/>
    </row>
    <row r="21" spans="1:14">
      <c r="A21" s="49" t="s">
        <v>115</v>
      </c>
      <c r="B21" s="4"/>
      <c r="C21" s="4"/>
      <c r="D21" s="4"/>
      <c r="E21" s="4"/>
      <c r="F21" s="4"/>
      <c r="G21" s="4"/>
      <c r="H21" s="4"/>
      <c r="I21" s="4"/>
      <c r="J21" s="4"/>
      <c r="K21" s="4"/>
      <c r="L21" s="4"/>
      <c r="M21" s="4"/>
      <c r="N21" s="4"/>
    </row>
  </sheetData>
  <mergeCells count="10">
    <mergeCell ref="A1:O1"/>
    <mergeCell ref="A2:O2"/>
    <mergeCell ref="A9:A10"/>
    <mergeCell ref="J9:K9"/>
    <mergeCell ref="L9:M9"/>
    <mergeCell ref="B9:C9"/>
    <mergeCell ref="D9:E9"/>
    <mergeCell ref="F9:G9"/>
    <mergeCell ref="H9:I9"/>
    <mergeCell ref="N9:N10"/>
  </mergeCells>
  <phoneticPr fontId="1" type="noConversion"/>
  <pageMargins left="0.74803149606299213" right="0.74803149606299213" top="0.98425196850393704" bottom="0.98425196850393704" header="0.51181102362204722" footer="0.51181102362204722"/>
  <pageSetup paperSize="9" scale="74" orientation="landscape" r:id="rId1"/>
  <headerFooter alignWithMargins="0"/>
  <ignoredErrors>
    <ignoredError sqref="H9" twoDigitTextYear="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29"/>
  <sheetViews>
    <sheetView view="pageBreakPreview" zoomScale="66" zoomScaleNormal="100" zoomScaleSheetLayoutView="66" workbookViewId="0">
      <selection activeCell="A5" sqref="A5"/>
    </sheetView>
  </sheetViews>
  <sheetFormatPr defaultRowHeight="12.75"/>
  <cols>
    <col min="1" max="1" width="26.28515625" customWidth="1"/>
    <col min="2" max="2" width="21.85546875" customWidth="1"/>
    <col min="3" max="3" width="10.28515625" customWidth="1"/>
    <col min="4" max="4" width="12.140625" customWidth="1"/>
    <col min="5" max="6" width="12.5703125" customWidth="1"/>
    <col min="7" max="7" width="12.85546875" customWidth="1"/>
    <col min="8" max="9" width="12" customWidth="1"/>
    <col min="10" max="10" width="12.28515625" customWidth="1"/>
    <col min="11" max="11" width="13.42578125" customWidth="1"/>
    <col min="12" max="12" width="11" customWidth="1"/>
    <col min="13" max="13" width="12.85546875" customWidth="1"/>
    <col min="14" max="14" width="13" customWidth="1"/>
    <col min="15" max="15" width="10.42578125" customWidth="1"/>
    <col min="16" max="16" width="13" customWidth="1"/>
    <col min="17" max="17" width="12.5703125" customWidth="1"/>
    <col min="18" max="18" width="10.42578125" customWidth="1"/>
    <col min="19" max="19" width="12.42578125" customWidth="1"/>
  </cols>
  <sheetData>
    <row r="1" spans="1:23" ht="18.75">
      <c r="A1" s="486" t="s">
        <v>0</v>
      </c>
      <c r="B1" s="487"/>
      <c r="C1" s="487"/>
      <c r="D1" s="487"/>
      <c r="E1" s="487"/>
      <c r="F1" s="487"/>
      <c r="G1" s="487"/>
      <c r="H1" s="487"/>
      <c r="I1" s="487"/>
      <c r="J1" s="487"/>
      <c r="K1" s="487"/>
      <c r="L1" s="487"/>
      <c r="M1" s="487"/>
      <c r="N1" s="487"/>
      <c r="O1" s="487"/>
      <c r="P1" s="487"/>
      <c r="Q1" s="487"/>
      <c r="R1" s="487"/>
      <c r="S1" s="487"/>
      <c r="T1" s="487"/>
      <c r="U1" s="487"/>
      <c r="V1" s="487"/>
      <c r="W1" s="487"/>
    </row>
    <row r="2" spans="1:23" ht="18.75">
      <c r="A2" s="486" t="s">
        <v>1</v>
      </c>
      <c r="B2" s="487"/>
      <c r="C2" s="487"/>
      <c r="D2" s="487"/>
      <c r="E2" s="487"/>
      <c r="F2" s="487"/>
      <c r="G2" s="487"/>
      <c r="H2" s="487"/>
      <c r="I2" s="487"/>
      <c r="J2" s="487"/>
      <c r="K2" s="487"/>
      <c r="L2" s="487"/>
      <c r="M2" s="487"/>
      <c r="N2" s="487"/>
      <c r="O2" s="487"/>
      <c r="P2" s="487"/>
      <c r="Q2" s="487"/>
      <c r="R2" s="487"/>
      <c r="S2" s="487"/>
      <c r="T2" s="487"/>
      <c r="U2" s="487"/>
      <c r="V2" s="487"/>
      <c r="W2" s="487"/>
    </row>
    <row r="3" spans="1:23" ht="18">
      <c r="A3" s="4"/>
      <c r="B3" s="4"/>
      <c r="C3" s="4"/>
      <c r="D3" s="4"/>
      <c r="E3" s="4"/>
      <c r="F3" s="4"/>
      <c r="G3" s="4"/>
      <c r="H3" s="4"/>
      <c r="I3" s="4"/>
      <c r="J3" s="4"/>
      <c r="K3" s="4"/>
      <c r="L3" s="4"/>
      <c r="M3" s="4"/>
      <c r="N3" s="4"/>
      <c r="O3" s="4"/>
      <c r="P3" s="4"/>
      <c r="Q3" s="4"/>
      <c r="R3" s="4"/>
      <c r="S3" s="4"/>
      <c r="T3" s="4"/>
      <c r="U3" s="4"/>
    </row>
    <row r="4" spans="1:23" ht="18.75">
      <c r="A4" s="30" t="s">
        <v>116</v>
      </c>
      <c r="B4" s="31"/>
      <c r="C4" s="31"/>
      <c r="D4" s="32"/>
      <c r="E4" s="33"/>
      <c r="F4" s="33"/>
      <c r="G4" s="33"/>
      <c r="H4" s="33"/>
      <c r="I4" s="33"/>
      <c r="J4" s="33"/>
      <c r="K4" s="33"/>
      <c r="L4" s="33"/>
      <c r="M4" s="33"/>
      <c r="N4" s="33"/>
      <c r="O4" s="33"/>
      <c r="P4" s="33"/>
      <c r="Q4" s="35" t="s">
        <v>117</v>
      </c>
      <c r="R4" s="33"/>
      <c r="S4" s="36" t="s">
        <v>118</v>
      </c>
      <c r="T4" s="37"/>
    </row>
    <row r="5" spans="1:23" ht="18">
      <c r="A5" s="712" t="s">
        <v>119</v>
      </c>
      <c r="B5" s="38"/>
      <c r="C5" s="38"/>
      <c r="D5" s="38"/>
      <c r="E5" s="38"/>
      <c r="F5" s="38"/>
      <c r="G5" s="39"/>
      <c r="H5" s="39"/>
      <c r="I5" s="39"/>
      <c r="J5" s="39"/>
      <c r="K5" s="39"/>
      <c r="L5" s="39"/>
      <c r="M5" s="39"/>
      <c r="N5" s="39"/>
      <c r="O5" s="39"/>
      <c r="P5" s="39"/>
      <c r="Q5" s="41" t="s">
        <v>5</v>
      </c>
      <c r="R5" s="39"/>
      <c r="S5" s="39"/>
      <c r="T5" s="42"/>
    </row>
    <row r="7" spans="1:23" ht="20.25" customHeight="1">
      <c r="A7" s="114"/>
      <c r="B7" s="114"/>
      <c r="C7" s="114"/>
      <c r="D7" s="114"/>
      <c r="E7" s="114"/>
      <c r="F7" s="114"/>
      <c r="G7" s="114"/>
      <c r="H7" s="114"/>
      <c r="I7" s="114"/>
      <c r="J7" s="114"/>
      <c r="K7" s="114"/>
      <c r="L7" s="114"/>
      <c r="M7" s="114"/>
      <c r="N7" s="114"/>
      <c r="O7" s="114"/>
      <c r="P7" s="114"/>
      <c r="Q7" s="115"/>
      <c r="R7" s="115"/>
      <c r="S7" s="115"/>
    </row>
    <row r="8" spans="1:23" ht="23.25" customHeight="1">
      <c r="A8" s="548" t="s">
        <v>120</v>
      </c>
      <c r="B8" s="548"/>
      <c r="C8" s="548"/>
      <c r="D8" s="548"/>
      <c r="E8" s="548"/>
      <c r="F8" s="548"/>
      <c r="G8" s="548"/>
      <c r="H8" s="548"/>
      <c r="I8" s="548"/>
      <c r="J8" s="548"/>
      <c r="K8" s="548"/>
      <c r="L8" s="548"/>
      <c r="M8" s="548"/>
      <c r="N8" s="548"/>
      <c r="O8" s="114"/>
      <c r="P8" s="114"/>
      <c r="Q8" s="115"/>
      <c r="R8" s="115"/>
      <c r="S8" s="115"/>
    </row>
    <row r="9" spans="1:23" ht="26.25" customHeight="1">
      <c r="A9" s="536" t="s">
        <v>121</v>
      </c>
      <c r="B9" s="539" t="s">
        <v>122</v>
      </c>
      <c r="C9" s="540"/>
      <c r="D9" s="540"/>
      <c r="E9" s="540"/>
      <c r="F9" s="540"/>
      <c r="G9" s="540"/>
      <c r="H9" s="540"/>
      <c r="I9" s="540"/>
      <c r="J9" s="540"/>
      <c r="K9" s="540"/>
      <c r="L9" s="540"/>
      <c r="M9" s="540"/>
      <c r="N9" s="540"/>
      <c r="O9" s="540"/>
      <c r="P9" s="540"/>
      <c r="Q9" s="540"/>
      <c r="R9" s="540"/>
      <c r="S9" s="541"/>
    </row>
    <row r="10" spans="1:23" ht="26.25" customHeight="1">
      <c r="A10" s="537"/>
      <c r="B10" s="542" t="s">
        <v>8</v>
      </c>
      <c r="C10" s="542"/>
      <c r="D10" s="542"/>
      <c r="E10" s="543" t="s">
        <v>9</v>
      </c>
      <c r="F10" s="543"/>
      <c r="G10" s="544"/>
      <c r="H10" s="545" t="s">
        <v>10</v>
      </c>
      <c r="I10" s="545"/>
      <c r="J10" s="546"/>
      <c r="K10" s="547" t="s">
        <v>11</v>
      </c>
      <c r="L10" s="547"/>
      <c r="M10" s="542"/>
      <c r="N10" s="539" t="s">
        <v>12</v>
      </c>
      <c r="O10" s="540"/>
      <c r="P10" s="541"/>
      <c r="Q10" s="539" t="s">
        <v>13</v>
      </c>
      <c r="R10" s="540"/>
      <c r="S10" s="541"/>
    </row>
    <row r="11" spans="1:23" ht="40.5" customHeight="1">
      <c r="A11" s="538"/>
      <c r="B11" s="43" t="s">
        <v>123</v>
      </c>
      <c r="C11" s="43" t="s">
        <v>124</v>
      </c>
      <c r="D11" s="43" t="s">
        <v>125</v>
      </c>
      <c r="E11" s="43" t="s">
        <v>126</v>
      </c>
      <c r="F11" s="43" t="s">
        <v>124</v>
      </c>
      <c r="G11" s="43" t="s">
        <v>127</v>
      </c>
      <c r="H11" s="43" t="s">
        <v>126</v>
      </c>
      <c r="I11" s="43" t="s">
        <v>124</v>
      </c>
      <c r="J11" s="43" t="s">
        <v>125</v>
      </c>
      <c r="K11" s="43" t="s">
        <v>126</v>
      </c>
      <c r="L11" s="43" t="s">
        <v>128</v>
      </c>
      <c r="M11" s="43" t="s">
        <v>125</v>
      </c>
      <c r="N11" s="43" t="s">
        <v>126</v>
      </c>
      <c r="O11" s="43" t="s">
        <v>124</v>
      </c>
      <c r="P11" s="43" t="s">
        <v>125</v>
      </c>
      <c r="Q11" s="43" t="s">
        <v>126</v>
      </c>
      <c r="R11" s="43" t="s">
        <v>124</v>
      </c>
      <c r="S11" s="43" t="s">
        <v>125</v>
      </c>
    </row>
    <row r="12" spans="1:23" ht="26.25" customHeight="1">
      <c r="A12" s="96" t="s">
        <v>129</v>
      </c>
      <c r="B12" s="466">
        <v>0</v>
      </c>
      <c r="C12" s="466">
        <v>0</v>
      </c>
      <c r="D12" s="466">
        <v>0</v>
      </c>
      <c r="E12" s="466">
        <v>0</v>
      </c>
      <c r="F12" s="466">
        <v>0</v>
      </c>
      <c r="G12" s="466">
        <v>0</v>
      </c>
      <c r="H12" s="466">
        <v>0</v>
      </c>
      <c r="I12" s="466">
        <v>0</v>
      </c>
      <c r="J12" s="466">
        <v>0</v>
      </c>
      <c r="K12" s="466">
        <v>0</v>
      </c>
      <c r="L12" s="466">
        <v>0</v>
      </c>
      <c r="M12" s="466">
        <v>0</v>
      </c>
      <c r="N12" s="466">
        <v>0</v>
      </c>
      <c r="O12" s="466">
        <v>0</v>
      </c>
      <c r="P12" s="466">
        <v>0</v>
      </c>
      <c r="Q12" s="412">
        <f t="shared" ref="Q12:S13" si="0">SUM(B12+E12+H12+K12+N12)</f>
        <v>0</v>
      </c>
      <c r="R12" s="412">
        <f t="shared" si="0"/>
        <v>0</v>
      </c>
      <c r="S12" s="412">
        <f t="shared" si="0"/>
        <v>0</v>
      </c>
    </row>
    <row r="13" spans="1:23" ht="26.25" customHeight="1">
      <c r="A13" s="96" t="s">
        <v>130</v>
      </c>
      <c r="B13" s="466">
        <v>0</v>
      </c>
      <c r="C13" s="466">
        <v>0</v>
      </c>
      <c r="D13" s="466">
        <v>0</v>
      </c>
      <c r="E13" s="466">
        <v>0</v>
      </c>
      <c r="F13" s="466">
        <v>0</v>
      </c>
      <c r="G13" s="466">
        <v>0</v>
      </c>
      <c r="H13" s="466">
        <v>4</v>
      </c>
      <c r="I13" s="466">
        <v>49</v>
      </c>
      <c r="J13" s="466">
        <v>79</v>
      </c>
      <c r="K13" s="466">
        <v>9</v>
      </c>
      <c r="L13" s="466">
        <v>86</v>
      </c>
      <c r="M13" s="466">
        <v>156</v>
      </c>
      <c r="N13" s="466">
        <v>2</v>
      </c>
      <c r="O13" s="466">
        <v>20</v>
      </c>
      <c r="P13" s="466">
        <v>32</v>
      </c>
      <c r="Q13" s="412">
        <f t="shared" si="0"/>
        <v>15</v>
      </c>
      <c r="R13" s="412">
        <f t="shared" si="0"/>
        <v>155</v>
      </c>
      <c r="S13" s="412">
        <f t="shared" si="0"/>
        <v>267</v>
      </c>
    </row>
    <row r="14" spans="1:23" ht="26.25" customHeight="1">
      <c r="A14" s="96" t="s">
        <v>131</v>
      </c>
      <c r="B14" s="46">
        <v>0</v>
      </c>
      <c r="C14" s="46">
        <v>0</v>
      </c>
      <c r="D14" s="46">
        <v>0</v>
      </c>
      <c r="E14" s="46">
        <v>0</v>
      </c>
      <c r="F14" s="46">
        <v>0</v>
      </c>
      <c r="G14" s="46">
        <v>0</v>
      </c>
      <c r="H14" s="46">
        <v>0</v>
      </c>
      <c r="I14" s="46">
        <v>0</v>
      </c>
      <c r="J14" s="46">
        <v>0</v>
      </c>
      <c r="K14" s="46">
        <v>0</v>
      </c>
      <c r="L14" s="46">
        <v>0</v>
      </c>
      <c r="M14" s="46">
        <v>0</v>
      </c>
      <c r="N14" s="46">
        <v>0</v>
      </c>
      <c r="O14" s="46">
        <v>0</v>
      </c>
      <c r="P14" s="46">
        <v>0</v>
      </c>
      <c r="Q14" s="412">
        <f t="shared" ref="Q14:S16" si="1">SUM(B14+E14+H14+K14+N14)</f>
        <v>0</v>
      </c>
      <c r="R14" s="412">
        <f t="shared" si="1"/>
        <v>0</v>
      </c>
      <c r="S14" s="412">
        <f t="shared" si="1"/>
        <v>0</v>
      </c>
    </row>
    <row r="15" spans="1:23" ht="26.25" customHeight="1">
      <c r="A15" s="96" t="s">
        <v>132</v>
      </c>
      <c r="B15" s="46">
        <v>0</v>
      </c>
      <c r="C15" s="46">
        <v>0</v>
      </c>
      <c r="D15" s="46">
        <v>0</v>
      </c>
      <c r="E15" s="46">
        <v>0</v>
      </c>
      <c r="F15" s="46">
        <v>0</v>
      </c>
      <c r="G15" s="46">
        <v>0</v>
      </c>
      <c r="H15" s="46">
        <v>0</v>
      </c>
      <c r="I15" s="46">
        <v>0</v>
      </c>
      <c r="J15" s="46">
        <v>0</v>
      </c>
      <c r="K15" s="46">
        <v>0</v>
      </c>
      <c r="L15" s="46">
        <v>0</v>
      </c>
      <c r="M15" s="46">
        <v>0</v>
      </c>
      <c r="N15" s="46">
        <v>0</v>
      </c>
      <c r="O15" s="46">
        <v>0</v>
      </c>
      <c r="P15" s="46">
        <v>0</v>
      </c>
      <c r="Q15" s="412">
        <f t="shared" si="1"/>
        <v>0</v>
      </c>
      <c r="R15" s="412">
        <f t="shared" si="1"/>
        <v>0</v>
      </c>
      <c r="S15" s="412">
        <f t="shared" si="1"/>
        <v>0</v>
      </c>
    </row>
    <row r="16" spans="1:23" ht="33" customHeight="1">
      <c r="A16" s="96" t="s">
        <v>133</v>
      </c>
      <c r="B16" s="46">
        <v>0</v>
      </c>
      <c r="C16" s="46">
        <v>0</v>
      </c>
      <c r="D16" s="46">
        <v>0</v>
      </c>
      <c r="E16" s="46">
        <v>0</v>
      </c>
      <c r="F16" s="46">
        <v>0</v>
      </c>
      <c r="G16" s="46">
        <v>0</v>
      </c>
      <c r="H16" s="46">
        <v>0</v>
      </c>
      <c r="I16" s="46">
        <v>0</v>
      </c>
      <c r="J16" s="46">
        <v>0</v>
      </c>
      <c r="K16" s="46">
        <v>4</v>
      </c>
      <c r="L16" s="46">
        <v>57</v>
      </c>
      <c r="M16" s="46">
        <v>57</v>
      </c>
      <c r="N16" s="46">
        <v>2</v>
      </c>
      <c r="O16" s="46">
        <v>45</v>
      </c>
      <c r="P16" s="46">
        <v>45</v>
      </c>
      <c r="Q16" s="412">
        <f t="shared" si="1"/>
        <v>6</v>
      </c>
      <c r="R16" s="412">
        <f t="shared" si="1"/>
        <v>102</v>
      </c>
      <c r="S16" s="412">
        <f t="shared" si="1"/>
        <v>102</v>
      </c>
      <c r="T16" t="s">
        <v>134</v>
      </c>
    </row>
    <row r="17" spans="1:19" ht="26.25" customHeight="1">
      <c r="A17" s="96"/>
      <c r="B17" s="46"/>
      <c r="C17" s="46"/>
      <c r="D17" s="46"/>
      <c r="E17" s="46"/>
      <c r="F17" s="46"/>
      <c r="G17" s="46"/>
      <c r="H17" s="46"/>
      <c r="I17" s="46"/>
      <c r="J17" s="46"/>
      <c r="K17" s="46"/>
      <c r="L17" s="46"/>
      <c r="M17" s="46"/>
      <c r="N17" s="46"/>
      <c r="O17" s="46"/>
      <c r="P17" s="46"/>
      <c r="Q17" s="412"/>
      <c r="R17" s="412"/>
      <c r="S17" s="412"/>
    </row>
    <row r="18" spans="1:19" ht="26.25" customHeight="1">
      <c r="A18" s="24" t="s">
        <v>29</v>
      </c>
      <c r="B18" s="467">
        <f>SUM(B12:B17)</f>
        <v>0</v>
      </c>
      <c r="C18" s="467">
        <f t="shared" ref="C18:M18" si="2">SUM(C12:C17)</f>
        <v>0</v>
      </c>
      <c r="D18" s="467">
        <f t="shared" si="2"/>
        <v>0</v>
      </c>
      <c r="E18" s="467">
        <f t="shared" si="2"/>
        <v>0</v>
      </c>
      <c r="F18" s="467">
        <f t="shared" si="2"/>
        <v>0</v>
      </c>
      <c r="G18" s="467">
        <f t="shared" si="2"/>
        <v>0</v>
      </c>
      <c r="H18" s="467">
        <f t="shared" si="2"/>
        <v>4</v>
      </c>
      <c r="I18" s="467">
        <f t="shared" si="2"/>
        <v>49</v>
      </c>
      <c r="J18" s="467">
        <f t="shared" si="2"/>
        <v>79</v>
      </c>
      <c r="K18" s="467">
        <f t="shared" si="2"/>
        <v>13</v>
      </c>
      <c r="L18" s="467">
        <f t="shared" si="2"/>
        <v>143</v>
      </c>
      <c r="M18" s="467">
        <f t="shared" si="2"/>
        <v>213</v>
      </c>
      <c r="N18" s="467">
        <f t="shared" ref="N18:S18" si="3">SUM(N12:N17)</f>
        <v>4</v>
      </c>
      <c r="O18" s="467">
        <f t="shared" si="3"/>
        <v>65</v>
      </c>
      <c r="P18" s="467">
        <f t="shared" si="3"/>
        <v>77</v>
      </c>
      <c r="Q18" s="467">
        <f t="shared" si="3"/>
        <v>21</v>
      </c>
      <c r="R18" s="467">
        <f t="shared" si="3"/>
        <v>257</v>
      </c>
      <c r="S18" s="467">
        <f t="shared" si="3"/>
        <v>369</v>
      </c>
    </row>
    <row r="20" spans="1:19">
      <c r="A20" s="28" t="s">
        <v>135</v>
      </c>
    </row>
    <row r="21" spans="1:19">
      <c r="A21" s="29"/>
    </row>
    <row r="23" spans="1:19" ht="15.75">
      <c r="A23" s="27"/>
    </row>
    <row r="24" spans="1:19" ht="15.75">
      <c r="A24" s="27"/>
    </row>
    <row r="25" spans="1:19" ht="15.75">
      <c r="A25" s="27"/>
    </row>
    <row r="26" spans="1:19" ht="15.75">
      <c r="A26" s="27"/>
    </row>
    <row r="27" spans="1:19" ht="15.75">
      <c r="A27" s="27"/>
    </row>
    <row r="28" spans="1:19" ht="15.75">
      <c r="A28" s="27"/>
    </row>
    <row r="29" spans="1:19" ht="15.75">
      <c r="A29" s="27"/>
    </row>
  </sheetData>
  <mergeCells count="11">
    <mergeCell ref="A1:W1"/>
    <mergeCell ref="A2:W2"/>
    <mergeCell ref="A9:A11"/>
    <mergeCell ref="B9:S9"/>
    <mergeCell ref="B10:D10"/>
    <mergeCell ref="E10:G10"/>
    <mergeCell ref="H10:J10"/>
    <mergeCell ref="K10:M10"/>
    <mergeCell ref="N10:P10"/>
    <mergeCell ref="Q10:S10"/>
    <mergeCell ref="A8:N8"/>
  </mergeCells>
  <phoneticPr fontId="1" type="noConversion"/>
  <pageMargins left="0.75" right="0.75" top="1" bottom="1" header="0.5" footer="0.5"/>
  <pageSetup paperSize="9" scale="50" orientation="landscape" r:id="rId1"/>
  <headerFooter alignWithMargins="0"/>
  <ignoredErrors>
    <ignoredError sqref="K10" twoDigitTextYear="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24"/>
  <sheetViews>
    <sheetView workbookViewId="0">
      <selection activeCell="A5" sqref="A5"/>
    </sheetView>
  </sheetViews>
  <sheetFormatPr defaultRowHeight="12.75"/>
  <cols>
    <col min="1" max="1" width="31.7109375" customWidth="1"/>
    <col min="2" max="2" width="14.5703125" customWidth="1"/>
    <col min="3" max="4" width="14.7109375" customWidth="1"/>
    <col min="5" max="5" width="17" customWidth="1"/>
  </cols>
  <sheetData>
    <row r="1" spans="1:14" ht="18.75">
      <c r="A1" s="486" t="s">
        <v>0</v>
      </c>
      <c r="B1" s="487"/>
      <c r="C1" s="487"/>
      <c r="D1" s="487"/>
      <c r="E1" s="487"/>
      <c r="F1" s="487"/>
      <c r="G1" s="487"/>
      <c r="H1" s="487"/>
      <c r="I1" s="487"/>
      <c r="J1" s="487"/>
      <c r="K1" s="487"/>
      <c r="L1" s="487"/>
      <c r="M1" s="487"/>
      <c r="N1" s="487"/>
    </row>
    <row r="2" spans="1:14" ht="18.75">
      <c r="A2" s="486" t="s">
        <v>1</v>
      </c>
      <c r="B2" s="487"/>
      <c r="C2" s="487"/>
      <c r="D2" s="487"/>
      <c r="E2" s="487"/>
      <c r="F2" s="487"/>
      <c r="G2" s="487"/>
      <c r="H2" s="487"/>
      <c r="I2" s="487"/>
      <c r="J2" s="487"/>
      <c r="K2" s="487"/>
      <c r="L2" s="487"/>
      <c r="M2" s="487"/>
      <c r="N2" s="487"/>
    </row>
    <row r="3" spans="1:14" ht="18">
      <c r="A3" s="4"/>
      <c r="B3" s="4"/>
      <c r="C3" s="4"/>
      <c r="D3" s="4"/>
      <c r="E3" s="4"/>
      <c r="F3" s="4"/>
      <c r="G3" s="4"/>
      <c r="H3" s="4"/>
      <c r="I3" s="4"/>
      <c r="J3" s="4"/>
      <c r="K3" s="4"/>
      <c r="L3" s="4"/>
    </row>
    <row r="4" spans="1:14" ht="18.75">
      <c r="A4" s="30" t="s">
        <v>136</v>
      </c>
      <c r="B4" s="31"/>
      <c r="C4" s="32"/>
      <c r="D4" s="32"/>
      <c r="E4" s="33"/>
      <c r="F4" s="33"/>
      <c r="G4" s="33"/>
      <c r="H4" s="33"/>
      <c r="I4" s="33"/>
      <c r="J4" s="33"/>
      <c r="K4" s="35" t="s">
        <v>137</v>
      </c>
      <c r="L4" s="36" t="s">
        <v>138</v>
      </c>
      <c r="M4" s="36"/>
      <c r="N4" s="37"/>
    </row>
    <row r="5" spans="1:14" ht="18">
      <c r="A5" s="712" t="s">
        <v>139</v>
      </c>
      <c r="B5" s="38"/>
      <c r="C5" s="38"/>
      <c r="D5" s="38"/>
      <c r="E5" s="38"/>
      <c r="F5" s="39"/>
      <c r="G5" s="39"/>
      <c r="H5" s="39"/>
      <c r="I5" s="39"/>
      <c r="J5" s="39"/>
      <c r="K5" s="41" t="s">
        <v>5</v>
      </c>
      <c r="L5" s="39"/>
      <c r="M5" s="39"/>
      <c r="N5" s="42"/>
    </row>
    <row r="8" spans="1:14" ht="14.25">
      <c r="A8" s="77" t="s">
        <v>140</v>
      </c>
    </row>
    <row r="9" spans="1:14" ht="18">
      <c r="A9" s="4"/>
    </row>
    <row r="10" spans="1:14" ht="42.75" customHeight="1">
      <c r="A10" s="549" t="s">
        <v>141</v>
      </c>
      <c r="B10" s="550" t="s">
        <v>142</v>
      </c>
      <c r="C10" s="551"/>
      <c r="D10" s="59"/>
      <c r="E10" s="552" t="s">
        <v>143</v>
      </c>
    </row>
    <row r="11" spans="1:14" ht="22.5" customHeight="1">
      <c r="A11" s="549"/>
      <c r="B11" s="73" t="s">
        <v>144</v>
      </c>
      <c r="C11" s="73" t="s">
        <v>145</v>
      </c>
      <c r="D11" s="59" t="s">
        <v>13</v>
      </c>
      <c r="E11" s="552"/>
    </row>
    <row r="12" spans="1:14" ht="15">
      <c r="A12" s="60" t="s">
        <v>146</v>
      </c>
      <c r="B12" s="6">
        <v>0</v>
      </c>
      <c r="C12" s="6">
        <v>0</v>
      </c>
      <c r="D12" s="6">
        <v>0</v>
      </c>
      <c r="E12" s="6">
        <v>0</v>
      </c>
    </row>
    <row r="13" spans="1:14" ht="15">
      <c r="A13" s="60" t="s">
        <v>147</v>
      </c>
      <c r="B13" s="6">
        <v>1</v>
      </c>
      <c r="C13" s="6">
        <v>0</v>
      </c>
      <c r="D13" s="6">
        <f>SUM(B13:C13)</f>
        <v>1</v>
      </c>
      <c r="E13" s="6">
        <v>1</v>
      </c>
    </row>
    <row r="14" spans="1:14" ht="15">
      <c r="A14" s="60"/>
      <c r="B14" s="6"/>
      <c r="C14" s="6"/>
      <c r="D14" s="6"/>
      <c r="E14" s="6"/>
    </row>
    <row r="15" spans="1:14">
      <c r="A15" s="2"/>
      <c r="B15" s="2"/>
      <c r="C15" s="2"/>
      <c r="D15" s="2"/>
      <c r="E15" s="2"/>
    </row>
    <row r="16" spans="1:14" ht="15">
      <c r="A16" s="60"/>
      <c r="B16" s="6"/>
      <c r="C16" s="6"/>
      <c r="D16" s="6"/>
      <c r="E16" s="6"/>
    </row>
    <row r="17" spans="1:5" ht="15">
      <c r="A17" s="60"/>
      <c r="B17" s="6"/>
      <c r="C17" s="6"/>
      <c r="D17" s="6"/>
      <c r="E17" s="6"/>
    </row>
    <row r="18" spans="1:5" ht="15">
      <c r="A18" s="60"/>
      <c r="B18" s="6"/>
      <c r="C18" s="6"/>
      <c r="D18" s="6"/>
      <c r="E18" s="60"/>
    </row>
    <row r="19" spans="1:5" ht="15.75">
      <c r="A19" s="48" t="s">
        <v>13</v>
      </c>
      <c r="B19" s="22">
        <f>SUM(B12:B18)</f>
        <v>1</v>
      </c>
      <c r="C19" s="22">
        <f>SUM(C12:C18)</f>
        <v>0</v>
      </c>
      <c r="D19" s="22">
        <f>SUM(D12:D18)</f>
        <v>1</v>
      </c>
      <c r="E19" s="22">
        <f>SUM(E12:E18)</f>
        <v>1</v>
      </c>
    </row>
    <row r="20" spans="1:5" ht="18">
      <c r="A20" s="4"/>
    </row>
    <row r="21" spans="1:5" ht="15.75">
      <c r="A21" s="27"/>
    </row>
    <row r="24" spans="1:5">
      <c r="A24" s="28" t="s">
        <v>148</v>
      </c>
    </row>
  </sheetData>
  <mergeCells count="5">
    <mergeCell ref="A1:N1"/>
    <mergeCell ref="A2:N2"/>
    <mergeCell ref="A10:A11"/>
    <mergeCell ref="B10:C10"/>
    <mergeCell ref="E10:E11"/>
  </mergeCells>
  <pageMargins left="0.7" right="0.7" top="0.75" bottom="0.75" header="0.3" footer="0.3"/>
  <pageSetup paperSize="9" scale="76"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24"/>
  <sheetViews>
    <sheetView view="pageBreakPreview" zoomScale="90" zoomScaleNormal="100" zoomScaleSheetLayoutView="90" workbookViewId="0">
      <selection activeCell="A5" sqref="A5"/>
    </sheetView>
  </sheetViews>
  <sheetFormatPr defaultRowHeight="12.75"/>
  <cols>
    <col min="1" max="1" width="31.7109375" customWidth="1"/>
    <col min="2" max="2" width="14.5703125" customWidth="1"/>
    <col min="3" max="4" width="14.7109375" customWidth="1"/>
    <col min="5" max="5" width="17" customWidth="1"/>
  </cols>
  <sheetData>
    <row r="1" spans="1:14" ht="18.75">
      <c r="A1" s="486" t="s">
        <v>0</v>
      </c>
      <c r="B1" s="487"/>
      <c r="C1" s="487"/>
      <c r="D1" s="487"/>
      <c r="E1" s="487"/>
      <c r="F1" s="487"/>
      <c r="G1" s="487"/>
      <c r="H1" s="487"/>
      <c r="I1" s="487"/>
      <c r="J1" s="487"/>
      <c r="K1" s="487"/>
      <c r="L1" s="487"/>
      <c r="M1" s="487"/>
      <c r="N1" s="487"/>
    </row>
    <row r="2" spans="1:14" ht="18.75">
      <c r="A2" s="486" t="s">
        <v>1</v>
      </c>
      <c r="B2" s="487"/>
      <c r="C2" s="487"/>
      <c r="D2" s="487"/>
      <c r="E2" s="487"/>
      <c r="F2" s="487"/>
      <c r="G2" s="487"/>
      <c r="H2" s="487"/>
      <c r="I2" s="487"/>
      <c r="J2" s="487"/>
      <c r="K2" s="487"/>
      <c r="L2" s="487"/>
      <c r="M2" s="487"/>
      <c r="N2" s="487"/>
    </row>
    <row r="3" spans="1:14" ht="18">
      <c r="A3" s="4"/>
      <c r="B3" s="4"/>
      <c r="C3" s="4"/>
      <c r="D3" s="4"/>
      <c r="E3" s="4"/>
      <c r="F3" s="4"/>
      <c r="G3" s="4"/>
      <c r="H3" s="4"/>
      <c r="I3" s="4"/>
      <c r="J3" s="4"/>
      <c r="K3" s="4"/>
      <c r="L3" s="4"/>
    </row>
    <row r="4" spans="1:14" ht="18.75">
      <c r="A4" s="30" t="s">
        <v>149</v>
      </c>
      <c r="B4" s="31"/>
      <c r="C4" s="32"/>
      <c r="D4" s="32"/>
      <c r="E4" s="33"/>
      <c r="F4" s="33"/>
      <c r="G4" s="33"/>
      <c r="H4" s="33"/>
      <c r="I4" s="33"/>
      <c r="J4" s="33"/>
      <c r="K4" s="35" t="s">
        <v>137</v>
      </c>
      <c r="L4" s="36" t="s">
        <v>138</v>
      </c>
      <c r="M4" s="36"/>
      <c r="N4" s="37"/>
    </row>
    <row r="5" spans="1:14" ht="18">
      <c r="A5" s="712" t="s">
        <v>150</v>
      </c>
      <c r="B5" s="38"/>
      <c r="C5" s="38"/>
      <c r="D5" s="38"/>
      <c r="E5" s="38"/>
      <c r="F5" s="39"/>
      <c r="G5" s="39"/>
      <c r="H5" s="39"/>
      <c r="I5" s="39"/>
      <c r="J5" s="39"/>
      <c r="K5" s="41" t="s">
        <v>5</v>
      </c>
      <c r="L5" s="39"/>
      <c r="M5" s="39"/>
      <c r="N5" s="42"/>
    </row>
    <row r="8" spans="1:14" ht="14.25">
      <c r="A8" s="77" t="s">
        <v>151</v>
      </c>
    </row>
    <row r="9" spans="1:14" ht="18">
      <c r="A9" s="4"/>
    </row>
    <row r="10" spans="1:14" ht="42.75" customHeight="1">
      <c r="A10" s="549" t="s">
        <v>141</v>
      </c>
      <c r="B10" s="550" t="s">
        <v>142</v>
      </c>
      <c r="C10" s="551"/>
      <c r="D10" s="59"/>
      <c r="E10" s="552" t="s">
        <v>143</v>
      </c>
    </row>
    <row r="11" spans="1:14" ht="22.5" customHeight="1">
      <c r="A11" s="549"/>
      <c r="B11" s="73" t="s">
        <v>144</v>
      </c>
      <c r="C11" s="73" t="s">
        <v>145</v>
      </c>
      <c r="D11" s="59" t="s">
        <v>13</v>
      </c>
      <c r="E11" s="552"/>
    </row>
    <row r="12" spans="1:14" ht="15">
      <c r="A12" s="60"/>
      <c r="B12" s="6">
        <v>0</v>
      </c>
      <c r="C12" s="6">
        <v>0</v>
      </c>
      <c r="D12" s="6">
        <f>SUM(B12:C12)</f>
        <v>0</v>
      </c>
      <c r="E12" s="6">
        <v>0</v>
      </c>
    </row>
    <row r="13" spans="1:14" ht="15">
      <c r="A13" s="60"/>
      <c r="B13" s="6">
        <v>0</v>
      </c>
      <c r="C13" s="6">
        <v>0</v>
      </c>
      <c r="D13" s="6">
        <f t="shared" ref="D13:D18" si="0">SUM(B13:C13)</f>
        <v>0</v>
      </c>
      <c r="E13" s="6">
        <v>0</v>
      </c>
    </row>
    <row r="14" spans="1:14" ht="15">
      <c r="A14" s="60"/>
      <c r="B14" s="6">
        <v>0</v>
      </c>
      <c r="C14" s="6">
        <v>0</v>
      </c>
      <c r="D14" s="6">
        <f t="shared" si="0"/>
        <v>0</v>
      </c>
      <c r="E14" s="6">
        <v>0</v>
      </c>
    </row>
    <row r="15" spans="1:14" ht="15">
      <c r="A15" s="60"/>
      <c r="B15" s="6">
        <v>0</v>
      </c>
      <c r="C15" s="6">
        <v>0</v>
      </c>
      <c r="D15" s="6">
        <f t="shared" si="0"/>
        <v>0</v>
      </c>
      <c r="E15" s="6">
        <v>0</v>
      </c>
    </row>
    <row r="16" spans="1:14" ht="15">
      <c r="A16" s="60"/>
      <c r="B16" s="6">
        <v>0</v>
      </c>
      <c r="C16" s="6">
        <v>0</v>
      </c>
      <c r="D16" s="6">
        <f t="shared" si="0"/>
        <v>0</v>
      </c>
      <c r="E16" s="6">
        <v>0</v>
      </c>
    </row>
    <row r="17" spans="1:5" ht="15">
      <c r="A17" s="60"/>
      <c r="B17" s="6">
        <v>0</v>
      </c>
      <c r="C17" s="6">
        <v>0</v>
      </c>
      <c r="D17" s="6">
        <f t="shared" si="0"/>
        <v>0</v>
      </c>
      <c r="E17" s="6">
        <v>0</v>
      </c>
    </row>
    <row r="18" spans="1:5" ht="15">
      <c r="A18" s="60"/>
      <c r="B18" s="6">
        <v>0</v>
      </c>
      <c r="C18" s="6">
        <v>0</v>
      </c>
      <c r="D18" s="6">
        <f t="shared" si="0"/>
        <v>0</v>
      </c>
      <c r="E18" s="6">
        <v>0</v>
      </c>
    </row>
    <row r="19" spans="1:5" ht="15.75">
      <c r="A19" s="48" t="s">
        <v>13</v>
      </c>
      <c r="B19" s="22">
        <f>SUM(B12:B18)</f>
        <v>0</v>
      </c>
      <c r="C19" s="22">
        <f>SUM(C12:C18)</f>
        <v>0</v>
      </c>
      <c r="D19" s="22">
        <f>SUM(D12:D18)</f>
        <v>0</v>
      </c>
      <c r="E19" s="22">
        <f>SUM(E12:E18)</f>
        <v>0</v>
      </c>
    </row>
    <row r="20" spans="1:5" ht="18">
      <c r="A20" s="4"/>
    </row>
    <row r="21" spans="1:5" ht="15.75">
      <c r="A21" s="27"/>
    </row>
    <row r="24" spans="1:5">
      <c r="A24" s="28" t="s">
        <v>148</v>
      </c>
    </row>
  </sheetData>
  <mergeCells count="5">
    <mergeCell ref="A10:A11"/>
    <mergeCell ref="B10:C10"/>
    <mergeCell ref="E10:E11"/>
    <mergeCell ref="A1:N1"/>
    <mergeCell ref="A2:N2"/>
  </mergeCells>
  <phoneticPr fontId="1" type="noConversion"/>
  <pageMargins left="0.75" right="0.75" top="1" bottom="1" header="0.5" footer="0.5"/>
  <pageSetup paperSize="9" scale="7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38"/>
  <sheetViews>
    <sheetView view="pageBreakPreview" zoomScale="90" zoomScaleNormal="100" zoomScaleSheetLayoutView="90" workbookViewId="0">
      <selection activeCell="A5" sqref="A5"/>
    </sheetView>
  </sheetViews>
  <sheetFormatPr defaultColWidth="9.140625" defaultRowHeight="18"/>
  <cols>
    <col min="1" max="1" width="30.42578125" style="8" customWidth="1"/>
    <col min="2" max="2" width="10.5703125" style="8" customWidth="1"/>
    <col min="3" max="3" width="11" style="8" customWidth="1"/>
    <col min="4" max="4" width="10.28515625" style="8" customWidth="1"/>
    <col min="5" max="5" width="11.42578125" style="8" customWidth="1"/>
    <col min="6" max="6" width="16.5703125" style="8" customWidth="1"/>
    <col min="7" max="7" width="13.28515625" style="8" customWidth="1"/>
    <col min="8" max="9" width="14.5703125" style="8" customWidth="1"/>
    <col min="10" max="11" width="9.140625" style="8"/>
    <col min="12" max="12" width="19" style="8" customWidth="1"/>
    <col min="13" max="16384" width="9.140625" style="8"/>
  </cols>
  <sheetData>
    <row r="1" spans="1:14" ht="18.75">
      <c r="A1" s="486" t="s">
        <v>0</v>
      </c>
      <c r="B1" s="487"/>
      <c r="C1" s="487"/>
      <c r="D1" s="487"/>
      <c r="E1" s="487"/>
      <c r="F1" s="487"/>
      <c r="G1" s="487"/>
      <c r="H1" s="487"/>
      <c r="I1" s="487"/>
      <c r="J1" s="487"/>
      <c r="K1" s="487"/>
      <c r="L1" s="487"/>
      <c r="M1" s="487"/>
      <c r="N1" s="487"/>
    </row>
    <row r="2" spans="1:14" ht="18.75">
      <c r="A2" s="486" t="s">
        <v>1</v>
      </c>
      <c r="B2" s="487"/>
      <c r="C2" s="487"/>
      <c r="D2" s="487"/>
      <c r="E2" s="487"/>
      <c r="F2" s="487"/>
      <c r="G2" s="487"/>
      <c r="H2" s="487"/>
      <c r="I2" s="487"/>
      <c r="J2" s="487"/>
      <c r="K2" s="487"/>
      <c r="L2" s="487"/>
      <c r="M2" s="487"/>
      <c r="N2" s="487"/>
    </row>
    <row r="3" spans="1:14">
      <c r="A3" s="4"/>
      <c r="B3" s="4"/>
      <c r="C3" s="4"/>
      <c r="D3" s="4"/>
      <c r="E3" s="4"/>
      <c r="F3" s="4"/>
      <c r="G3" s="4"/>
      <c r="H3" s="4"/>
      <c r="I3" s="4"/>
      <c r="J3" s="4"/>
      <c r="K3" s="4"/>
      <c r="L3" s="4"/>
      <c r="M3"/>
      <c r="N3"/>
    </row>
    <row r="4" spans="1:14" ht="18.75">
      <c r="A4" s="30" t="s">
        <v>152</v>
      </c>
      <c r="B4" s="31"/>
      <c r="C4" s="32"/>
      <c r="D4" s="32"/>
      <c r="E4" s="33"/>
      <c r="F4" s="33"/>
      <c r="G4" s="33"/>
      <c r="H4" s="33"/>
      <c r="I4" s="35" t="s">
        <v>3</v>
      </c>
      <c r="J4" s="33"/>
      <c r="K4" s="36" t="s">
        <v>138</v>
      </c>
      <c r="L4" s="37"/>
      <c r="M4" s="4"/>
      <c r="N4" s="4"/>
    </row>
    <row r="5" spans="1:14">
      <c r="A5" s="712" t="s">
        <v>153</v>
      </c>
      <c r="B5" s="38"/>
      <c r="C5" s="38"/>
      <c r="D5" s="38"/>
      <c r="E5" s="38"/>
      <c r="F5" s="39"/>
      <c r="G5" s="39"/>
      <c r="H5" s="39"/>
      <c r="I5" s="41" t="s">
        <v>5</v>
      </c>
      <c r="J5" s="39"/>
      <c r="K5" s="39"/>
      <c r="L5" s="42"/>
      <c r="M5" s="4"/>
      <c r="N5" s="4"/>
    </row>
    <row r="7" spans="1:14">
      <c r="A7" s="11" t="s">
        <v>154</v>
      </c>
      <c r="B7" s="4"/>
      <c r="C7" s="4"/>
      <c r="D7" s="4"/>
      <c r="E7" s="4"/>
      <c r="F7" s="4"/>
      <c r="G7" s="4"/>
      <c r="H7" s="4"/>
      <c r="I7" s="4"/>
      <c r="J7" s="4"/>
      <c r="K7" s="4"/>
      <c r="L7" s="4"/>
      <c r="M7" s="4"/>
      <c r="N7" s="4"/>
    </row>
    <row r="8" spans="1:14" ht="18.75" thickBot="1">
      <c r="A8" s="11"/>
      <c r="B8" s="4"/>
      <c r="C8" s="4"/>
      <c r="D8" s="4"/>
      <c r="E8" s="4"/>
      <c r="F8" s="4"/>
      <c r="G8" s="4"/>
      <c r="H8" s="4"/>
      <c r="I8" s="4"/>
      <c r="J8" s="4"/>
      <c r="K8" s="4"/>
      <c r="L8" s="4"/>
      <c r="M8" s="4"/>
      <c r="N8" s="4"/>
    </row>
    <row r="9" spans="1:14" s="17" customFormat="1" ht="51.75" customHeight="1">
      <c r="A9" s="201" t="s">
        <v>155</v>
      </c>
      <c r="B9" s="202" t="s">
        <v>156</v>
      </c>
      <c r="C9" s="203" t="s">
        <v>76</v>
      </c>
      <c r="D9" s="204" t="s">
        <v>77</v>
      </c>
      <c r="E9" s="202" t="s">
        <v>157</v>
      </c>
      <c r="F9" s="205" t="s">
        <v>158</v>
      </c>
      <c r="G9" s="206" t="s">
        <v>159</v>
      </c>
      <c r="H9" s="207" t="s">
        <v>160</v>
      </c>
      <c r="I9" s="206" t="s">
        <v>161</v>
      </c>
      <c r="J9" s="421"/>
      <c r="K9" s="421"/>
      <c r="L9" s="421"/>
      <c r="M9" s="421"/>
      <c r="N9" s="421"/>
    </row>
    <row r="10" spans="1:14">
      <c r="A10" s="25" t="s">
        <v>162</v>
      </c>
      <c r="B10" s="61" t="s">
        <v>163</v>
      </c>
      <c r="C10" s="44"/>
      <c r="D10" s="62"/>
      <c r="E10" s="61">
        <v>5</v>
      </c>
      <c r="F10" s="44">
        <v>5</v>
      </c>
      <c r="G10" s="64">
        <v>1</v>
      </c>
      <c r="H10" s="61">
        <v>0</v>
      </c>
      <c r="I10" s="64">
        <v>0</v>
      </c>
      <c r="J10" s="4"/>
      <c r="K10" s="4"/>
      <c r="L10" s="4"/>
      <c r="M10" s="4"/>
      <c r="N10" s="4"/>
    </row>
    <row r="11" spans="1:14">
      <c r="A11" s="25" t="s">
        <v>164</v>
      </c>
      <c r="B11" s="61" t="s">
        <v>163</v>
      </c>
      <c r="C11" s="44"/>
      <c r="D11" s="62"/>
      <c r="E11" s="61">
        <v>6</v>
      </c>
      <c r="F11" s="44">
        <v>6</v>
      </c>
      <c r="G11" s="64">
        <v>1</v>
      </c>
      <c r="H11" s="61">
        <v>0</v>
      </c>
      <c r="I11" s="64">
        <v>0</v>
      </c>
      <c r="J11" s="4"/>
      <c r="K11" s="4"/>
      <c r="L11" s="4"/>
      <c r="M11" s="4"/>
      <c r="N11" s="4"/>
    </row>
    <row r="12" spans="1:14">
      <c r="A12" s="25" t="s">
        <v>165</v>
      </c>
      <c r="B12" s="61" t="s">
        <v>163</v>
      </c>
      <c r="C12" s="44"/>
      <c r="D12" s="62"/>
      <c r="E12" s="61">
        <v>8</v>
      </c>
      <c r="F12" s="44">
        <v>8</v>
      </c>
      <c r="G12" s="64">
        <v>1</v>
      </c>
      <c r="H12" s="61">
        <v>0</v>
      </c>
      <c r="I12" s="64">
        <v>0</v>
      </c>
      <c r="J12" s="77"/>
      <c r="K12" s="4"/>
      <c r="L12" s="4"/>
      <c r="M12" s="4"/>
      <c r="N12" s="4"/>
    </row>
    <row r="13" spans="1:14">
      <c r="A13" s="25" t="s">
        <v>166</v>
      </c>
      <c r="B13" s="61" t="s">
        <v>163</v>
      </c>
      <c r="C13" s="44"/>
      <c r="D13" s="62"/>
      <c r="E13" s="61">
        <v>8</v>
      </c>
      <c r="F13" s="44">
        <v>8</v>
      </c>
      <c r="G13" s="64">
        <v>1</v>
      </c>
      <c r="H13" s="61">
        <v>0</v>
      </c>
      <c r="I13" s="64">
        <v>0</v>
      </c>
      <c r="J13" s="4"/>
      <c r="K13" s="4"/>
      <c r="L13" s="4"/>
      <c r="M13" s="4"/>
      <c r="N13" s="4"/>
    </row>
    <row r="14" spans="1:14">
      <c r="A14" s="25" t="s">
        <v>167</v>
      </c>
      <c r="B14" s="61" t="s">
        <v>163</v>
      </c>
      <c r="C14" s="44"/>
      <c r="D14" s="62"/>
      <c r="E14" s="61">
        <v>8</v>
      </c>
      <c r="F14" s="44">
        <v>8</v>
      </c>
      <c r="G14" s="64">
        <v>1</v>
      </c>
      <c r="H14" s="61">
        <v>0</v>
      </c>
      <c r="I14" s="64">
        <v>0</v>
      </c>
      <c r="J14" s="4"/>
      <c r="K14" s="4"/>
      <c r="L14" s="4"/>
      <c r="M14" s="4"/>
      <c r="N14" s="4"/>
    </row>
    <row r="15" spans="1:14">
      <c r="A15" s="25" t="s">
        <v>168</v>
      </c>
      <c r="B15" s="61" t="s">
        <v>163</v>
      </c>
      <c r="C15" s="44"/>
      <c r="D15" s="62"/>
      <c r="E15" s="61">
        <v>1</v>
      </c>
      <c r="F15" s="44">
        <v>1</v>
      </c>
      <c r="G15" s="64">
        <v>1</v>
      </c>
      <c r="H15" s="61">
        <v>0</v>
      </c>
      <c r="I15" s="64">
        <v>0</v>
      </c>
      <c r="J15" s="4"/>
      <c r="K15" s="4"/>
      <c r="L15" s="4"/>
      <c r="M15" s="4"/>
      <c r="N15" s="4"/>
    </row>
    <row r="16" spans="1:14">
      <c r="A16" s="25" t="s">
        <v>169</v>
      </c>
      <c r="B16" s="61" t="s">
        <v>163</v>
      </c>
      <c r="C16" s="44"/>
      <c r="D16" s="62"/>
      <c r="E16" s="61">
        <v>7</v>
      </c>
      <c r="F16" s="44">
        <v>6</v>
      </c>
      <c r="G16" s="64">
        <v>0.86</v>
      </c>
      <c r="H16" s="61">
        <v>0</v>
      </c>
      <c r="I16" s="64">
        <v>0</v>
      </c>
      <c r="J16" s="77"/>
      <c r="K16" s="4"/>
      <c r="L16" s="4"/>
      <c r="M16" s="4"/>
      <c r="N16" s="4"/>
    </row>
    <row r="17" spans="1:10">
      <c r="A17" s="25" t="s">
        <v>170</v>
      </c>
      <c r="B17" s="61" t="s">
        <v>163</v>
      </c>
      <c r="C17" s="44"/>
      <c r="D17" s="62"/>
      <c r="E17" s="61">
        <v>4</v>
      </c>
      <c r="F17" s="44">
        <v>4</v>
      </c>
      <c r="G17" s="64">
        <v>1</v>
      </c>
      <c r="H17" s="61">
        <v>0</v>
      </c>
      <c r="I17" s="64">
        <v>0</v>
      </c>
      <c r="J17" s="4"/>
    </row>
    <row r="18" spans="1:10">
      <c r="A18" s="25" t="s">
        <v>171</v>
      </c>
      <c r="B18" s="61" t="s">
        <v>163</v>
      </c>
      <c r="C18" s="44"/>
      <c r="D18" s="62"/>
      <c r="E18" s="61">
        <v>6</v>
      </c>
      <c r="F18" s="44">
        <v>6</v>
      </c>
      <c r="G18" s="64">
        <v>1</v>
      </c>
      <c r="H18" s="61">
        <v>0</v>
      </c>
      <c r="I18" s="64">
        <v>0</v>
      </c>
      <c r="J18" s="4"/>
    </row>
    <row r="19" spans="1:10">
      <c r="A19" s="25" t="s">
        <v>172</v>
      </c>
      <c r="B19" s="44" t="s">
        <v>163</v>
      </c>
      <c r="C19" s="44"/>
      <c r="D19" s="44"/>
      <c r="E19" s="44">
        <v>6</v>
      </c>
      <c r="F19" s="44">
        <v>4</v>
      </c>
      <c r="G19" s="355">
        <v>1</v>
      </c>
      <c r="H19" s="44">
        <v>0</v>
      </c>
      <c r="I19" s="355">
        <v>0</v>
      </c>
      <c r="J19" s="4"/>
    </row>
    <row r="20" spans="1:10">
      <c r="A20" s="25" t="s">
        <v>132</v>
      </c>
      <c r="B20" s="44" t="s">
        <v>163</v>
      </c>
      <c r="C20" s="44"/>
      <c r="D20" s="44"/>
      <c r="E20" s="44">
        <v>2</v>
      </c>
      <c r="F20" s="44">
        <v>2</v>
      </c>
      <c r="G20" s="355">
        <v>0</v>
      </c>
      <c r="H20" s="44">
        <v>0</v>
      </c>
      <c r="I20" s="355">
        <v>0</v>
      </c>
      <c r="J20" s="4"/>
    </row>
    <row r="21" spans="1:10">
      <c r="A21" s="553" t="s">
        <v>173</v>
      </c>
      <c r="B21" s="553"/>
      <c r="C21" s="553"/>
      <c r="D21" s="553"/>
      <c r="E21" s="553"/>
      <c r="F21" s="553"/>
      <c r="G21" s="553"/>
      <c r="H21" s="553"/>
      <c r="I21" s="553"/>
      <c r="J21" s="4"/>
    </row>
    <row r="22" spans="1:10">
      <c r="A22" s="418" t="s">
        <v>130</v>
      </c>
      <c r="B22" s="351" t="s">
        <v>163</v>
      </c>
      <c r="C22" s="352"/>
      <c r="D22" s="353"/>
      <c r="E22" s="351">
        <v>4</v>
      </c>
      <c r="F22" s="352">
        <v>2</v>
      </c>
      <c r="G22" s="354">
        <v>1</v>
      </c>
      <c r="H22" s="351">
        <v>2</v>
      </c>
      <c r="I22" s="354">
        <v>1</v>
      </c>
      <c r="J22" s="4"/>
    </row>
    <row r="23" spans="1:10">
      <c r="A23" s="419" t="s">
        <v>174</v>
      </c>
      <c r="B23" s="61"/>
      <c r="C23" s="44" t="s">
        <v>163</v>
      </c>
      <c r="D23" s="62"/>
      <c r="E23" s="61">
        <v>2</v>
      </c>
      <c r="F23" s="44">
        <v>2</v>
      </c>
      <c r="G23" s="64">
        <v>0.33</v>
      </c>
      <c r="H23" s="61">
        <v>2</v>
      </c>
      <c r="I23" s="64">
        <v>0.33</v>
      </c>
      <c r="J23" s="4"/>
    </row>
    <row r="24" spans="1:10">
      <c r="A24" s="419" t="s">
        <v>131</v>
      </c>
      <c r="B24" s="61" t="s">
        <v>163</v>
      </c>
      <c r="C24" s="44"/>
      <c r="D24" s="62"/>
      <c r="E24" s="61">
        <v>8</v>
      </c>
      <c r="F24" s="44">
        <v>4</v>
      </c>
      <c r="G24" s="64">
        <v>0</v>
      </c>
      <c r="H24" s="61">
        <v>4</v>
      </c>
      <c r="I24" s="64">
        <v>0</v>
      </c>
      <c r="J24" s="4"/>
    </row>
    <row r="25" spans="1:10">
      <c r="A25" s="4"/>
      <c r="B25" s="61"/>
      <c r="C25" s="44"/>
      <c r="D25" s="62"/>
      <c r="E25" s="61"/>
      <c r="F25" s="44"/>
      <c r="G25" s="64"/>
      <c r="H25" s="61"/>
      <c r="I25" s="62"/>
      <c r="J25" s="4"/>
    </row>
    <row r="26" spans="1:10">
      <c r="A26" s="422"/>
      <c r="B26" s="63"/>
      <c r="C26" s="400"/>
      <c r="D26" s="423"/>
      <c r="E26" s="424"/>
      <c r="F26" s="400"/>
      <c r="G26" s="423"/>
      <c r="H26" s="424"/>
      <c r="I26" s="423"/>
      <c r="J26" s="4"/>
    </row>
    <row r="27" spans="1:10" ht="18.75" thickBot="1">
      <c r="A27" s="425"/>
      <c r="B27" s="426"/>
      <c r="C27" s="427"/>
      <c r="D27" s="428"/>
      <c r="E27" s="426"/>
      <c r="F27" s="427"/>
      <c r="G27" s="428"/>
      <c r="H27" s="426"/>
      <c r="I27" s="428"/>
      <c r="J27" s="4"/>
    </row>
    <row r="29" spans="1:10" ht="18.75" thickBot="1">
      <c r="A29" s="4" t="s">
        <v>175</v>
      </c>
      <c r="B29" s="4"/>
      <c r="C29" s="4"/>
      <c r="D29" s="4"/>
      <c r="E29" s="4"/>
      <c r="F29" s="4"/>
      <c r="G29" s="4"/>
      <c r="H29" s="4"/>
      <c r="I29" s="4"/>
      <c r="J29" s="4"/>
    </row>
    <row r="30" spans="1:10" ht="19.5" thickBot="1">
      <c r="A30" s="4" t="s">
        <v>176</v>
      </c>
      <c r="B30" s="4"/>
      <c r="C30" s="4"/>
      <c r="D30" s="4"/>
      <c r="E30" s="468">
        <v>656</v>
      </c>
      <c r="F30" s="171"/>
      <c r="G30" s="4"/>
      <c r="H30" s="4"/>
      <c r="I30" s="4"/>
      <c r="J30" s="4"/>
    </row>
    <row r="31" spans="1:10" ht="19.5" thickBot="1">
      <c r="A31" s="4" t="s">
        <v>177</v>
      </c>
      <c r="B31" s="4"/>
      <c r="C31" s="4"/>
      <c r="D31" s="4"/>
      <c r="E31" s="468">
        <v>933</v>
      </c>
      <c r="F31" s="171"/>
      <c r="G31" s="4"/>
      <c r="H31" s="4"/>
      <c r="I31" s="4"/>
      <c r="J31" s="4"/>
    </row>
    <row r="33" spans="1:1">
      <c r="A33" s="4" t="s">
        <v>178</v>
      </c>
    </row>
    <row r="34" spans="1:1">
      <c r="A34" s="7" t="s">
        <v>179</v>
      </c>
    </row>
    <row r="36" spans="1:1">
      <c r="A36" s="7" t="s">
        <v>180</v>
      </c>
    </row>
    <row r="38" spans="1:1">
      <c r="A38" s="7" t="s">
        <v>181</v>
      </c>
    </row>
  </sheetData>
  <mergeCells count="3">
    <mergeCell ref="A1:N1"/>
    <mergeCell ref="A2:N2"/>
    <mergeCell ref="A21:I21"/>
  </mergeCells>
  <phoneticPr fontId="1" type="noConversion"/>
  <pageMargins left="0.74803149606299213" right="0.74803149606299213" top="0.98425196850393704" bottom="0.98425196850393704" header="0.51181102362204722" footer="0.51181102362204722"/>
  <pageSetup paperSize="9" scale="64"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L60"/>
  <sheetViews>
    <sheetView view="pageBreakPreview" topLeftCell="A30" zoomScale="90" zoomScaleNormal="100" zoomScaleSheetLayoutView="90" workbookViewId="0">
      <selection activeCell="A54" sqref="A54"/>
    </sheetView>
  </sheetViews>
  <sheetFormatPr defaultRowHeight="12.75"/>
  <cols>
    <col min="1" max="1" width="37" customWidth="1"/>
    <col min="2" max="11" width="10.7109375" customWidth="1"/>
  </cols>
  <sheetData>
    <row r="1" spans="1:12" ht="18.75">
      <c r="A1" s="486" t="s">
        <v>0</v>
      </c>
      <c r="B1" s="487"/>
      <c r="C1" s="487"/>
      <c r="D1" s="487"/>
      <c r="E1" s="487"/>
      <c r="F1" s="487"/>
      <c r="G1" s="487"/>
      <c r="H1" s="487"/>
      <c r="I1" s="487"/>
      <c r="J1" s="487"/>
      <c r="K1" s="487"/>
      <c r="L1" s="487"/>
    </row>
    <row r="2" spans="1:12" ht="18.75">
      <c r="A2" s="486" t="s">
        <v>1</v>
      </c>
      <c r="B2" s="487"/>
      <c r="C2" s="487"/>
      <c r="D2" s="487"/>
      <c r="E2" s="487"/>
      <c r="F2" s="487"/>
      <c r="G2" s="487"/>
      <c r="H2" s="487"/>
      <c r="I2" s="487"/>
      <c r="J2" s="487"/>
      <c r="K2" s="487"/>
      <c r="L2" s="487"/>
    </row>
    <row r="3" spans="1:12" ht="18">
      <c r="A3" s="4"/>
      <c r="B3" s="4"/>
      <c r="C3" s="4"/>
      <c r="D3" s="4"/>
      <c r="E3" s="4"/>
      <c r="F3" s="4"/>
      <c r="G3" s="4"/>
      <c r="H3" s="4"/>
      <c r="I3" s="4"/>
      <c r="J3" s="4"/>
    </row>
    <row r="4" spans="1:12" ht="18">
      <c r="A4" s="30" t="s">
        <v>182</v>
      </c>
      <c r="B4" s="32"/>
      <c r="C4" s="33"/>
      <c r="D4" s="33"/>
      <c r="E4" s="33"/>
      <c r="F4" s="33"/>
      <c r="G4" s="33"/>
      <c r="H4" s="33"/>
      <c r="I4" s="35" t="s">
        <v>3</v>
      </c>
      <c r="J4" s="33"/>
      <c r="K4" s="36" t="s">
        <v>138</v>
      </c>
      <c r="L4" s="37"/>
    </row>
    <row r="5" spans="1:12" ht="18">
      <c r="A5" s="712" t="s">
        <v>183</v>
      </c>
      <c r="B5" s="38"/>
      <c r="C5" s="38"/>
      <c r="D5" s="39"/>
      <c r="E5" s="39"/>
      <c r="F5" s="39"/>
      <c r="G5" s="39"/>
      <c r="H5" s="39"/>
      <c r="I5" s="41" t="s">
        <v>5</v>
      </c>
      <c r="J5" s="39"/>
      <c r="K5" s="39"/>
      <c r="L5" s="42"/>
    </row>
    <row r="8" spans="1:12" ht="15.75">
      <c r="A8" s="11" t="s">
        <v>184</v>
      </c>
    </row>
    <row r="11" spans="1:12" ht="27.75" customHeight="1">
      <c r="A11" s="563" t="s">
        <v>185</v>
      </c>
      <c r="B11" s="565" t="s">
        <v>186</v>
      </c>
      <c r="C11" s="564"/>
      <c r="D11" s="565" t="s">
        <v>10</v>
      </c>
      <c r="E11" s="564"/>
      <c r="F11" s="565" t="s">
        <v>11</v>
      </c>
      <c r="G11" s="564"/>
      <c r="H11" s="564" t="s">
        <v>12</v>
      </c>
      <c r="I11" s="564"/>
      <c r="J11" s="564" t="s">
        <v>13</v>
      </c>
      <c r="K11" s="564"/>
    </row>
    <row r="12" spans="1:12" ht="27.75" customHeight="1">
      <c r="A12" s="563"/>
      <c r="B12" s="76" t="s">
        <v>15</v>
      </c>
      <c r="C12" s="76" t="s">
        <v>16</v>
      </c>
      <c r="D12" s="76" t="s">
        <v>15</v>
      </c>
      <c r="E12" s="76" t="s">
        <v>16</v>
      </c>
      <c r="F12" s="76" t="s">
        <v>15</v>
      </c>
      <c r="G12" s="76" t="s">
        <v>16</v>
      </c>
      <c r="H12" s="76" t="s">
        <v>15</v>
      </c>
      <c r="I12" s="76" t="s">
        <v>16</v>
      </c>
      <c r="J12" s="104" t="s">
        <v>15</v>
      </c>
      <c r="K12" s="104" t="s">
        <v>16</v>
      </c>
    </row>
    <row r="13" spans="1:12" ht="27.75" customHeight="1">
      <c r="A13" s="187" t="s">
        <v>187</v>
      </c>
      <c r="B13" s="3">
        <v>10</v>
      </c>
      <c r="C13" s="3">
        <v>14</v>
      </c>
      <c r="D13" s="3">
        <v>17</v>
      </c>
      <c r="E13" s="3">
        <v>13</v>
      </c>
      <c r="F13" s="3">
        <v>6</v>
      </c>
      <c r="G13" s="3">
        <v>17</v>
      </c>
      <c r="H13" s="3">
        <v>21</v>
      </c>
      <c r="I13" s="3">
        <v>15</v>
      </c>
      <c r="J13" s="20">
        <f t="shared" ref="J13:K16" si="0">SUM(B13+D13+F13+H13)</f>
        <v>54</v>
      </c>
      <c r="K13" s="20">
        <f t="shared" si="0"/>
        <v>59</v>
      </c>
    </row>
    <row r="14" spans="1:12" ht="27.75" customHeight="1">
      <c r="A14" s="187" t="s">
        <v>188</v>
      </c>
      <c r="B14" s="3">
        <v>4</v>
      </c>
      <c r="C14" s="3">
        <v>1</v>
      </c>
      <c r="D14" s="3">
        <v>5</v>
      </c>
      <c r="E14" s="3">
        <v>1</v>
      </c>
      <c r="F14" s="3">
        <v>7</v>
      </c>
      <c r="G14" s="3">
        <v>5</v>
      </c>
      <c r="H14" s="3">
        <v>7</v>
      </c>
      <c r="I14" s="3">
        <v>1</v>
      </c>
      <c r="J14" s="20">
        <f t="shared" si="0"/>
        <v>23</v>
      </c>
      <c r="K14" s="20">
        <f t="shared" si="0"/>
        <v>8</v>
      </c>
    </row>
    <row r="15" spans="1:12" ht="27.75" customHeight="1">
      <c r="A15" s="187" t="s">
        <v>189</v>
      </c>
      <c r="B15" s="3">
        <v>0</v>
      </c>
      <c r="C15" s="3">
        <v>0</v>
      </c>
      <c r="D15" s="3">
        <v>2</v>
      </c>
      <c r="E15" s="3">
        <v>2</v>
      </c>
      <c r="F15" s="3">
        <v>2</v>
      </c>
      <c r="G15" s="3">
        <v>2</v>
      </c>
      <c r="H15" s="3">
        <v>4</v>
      </c>
      <c r="I15" s="3">
        <v>2</v>
      </c>
      <c r="J15" s="20">
        <f t="shared" si="0"/>
        <v>8</v>
      </c>
      <c r="K15" s="20">
        <f t="shared" si="0"/>
        <v>6</v>
      </c>
    </row>
    <row r="16" spans="1:12" ht="27.75" customHeight="1">
      <c r="A16" s="187" t="s">
        <v>190</v>
      </c>
      <c r="B16" s="3">
        <v>1</v>
      </c>
      <c r="C16" s="3">
        <v>0</v>
      </c>
      <c r="D16" s="3">
        <v>4</v>
      </c>
      <c r="E16" s="3">
        <v>2</v>
      </c>
      <c r="F16" s="3">
        <v>3</v>
      </c>
      <c r="G16" s="3">
        <v>1</v>
      </c>
      <c r="H16" s="3">
        <v>1</v>
      </c>
      <c r="I16" s="3">
        <v>2</v>
      </c>
      <c r="J16" s="20">
        <f t="shared" si="0"/>
        <v>9</v>
      </c>
      <c r="K16" s="20">
        <f t="shared" si="0"/>
        <v>5</v>
      </c>
    </row>
    <row r="17" spans="1:11" ht="27.75" customHeight="1">
      <c r="A17" s="10" t="s">
        <v>13</v>
      </c>
      <c r="B17" s="20">
        <f t="shared" ref="B17:I17" si="1">SUM(B13:B16)</f>
        <v>15</v>
      </c>
      <c r="C17" s="20">
        <f t="shared" si="1"/>
        <v>15</v>
      </c>
      <c r="D17" s="20">
        <f t="shared" si="1"/>
        <v>28</v>
      </c>
      <c r="E17" s="20">
        <f t="shared" si="1"/>
        <v>18</v>
      </c>
      <c r="F17" s="20">
        <f t="shared" si="1"/>
        <v>18</v>
      </c>
      <c r="G17" s="20">
        <f t="shared" si="1"/>
        <v>25</v>
      </c>
      <c r="H17" s="20">
        <f t="shared" si="1"/>
        <v>33</v>
      </c>
      <c r="I17" s="20">
        <f t="shared" si="1"/>
        <v>20</v>
      </c>
      <c r="J17" s="20">
        <f>SUM(J13:J16)</f>
        <v>94</v>
      </c>
      <c r="K17" s="20">
        <f>SUM(K13:K16)</f>
        <v>78</v>
      </c>
    </row>
    <row r="18" spans="1:11" ht="15.75">
      <c r="A18" s="245"/>
    </row>
    <row r="19" spans="1:11" ht="15.75" customHeight="1">
      <c r="A19" s="554" t="s">
        <v>191</v>
      </c>
      <c r="B19" s="555"/>
      <c r="C19" s="555"/>
      <c r="D19" s="555"/>
      <c r="E19" s="555"/>
      <c r="F19" s="555"/>
      <c r="G19" s="555"/>
      <c r="H19" s="555"/>
      <c r="I19" s="555"/>
      <c r="J19" s="555"/>
      <c r="K19" s="556"/>
    </row>
    <row r="20" spans="1:11" ht="15.75" customHeight="1">
      <c r="A20" s="557"/>
      <c r="B20" s="558"/>
      <c r="C20" s="558"/>
      <c r="D20" s="558"/>
      <c r="E20" s="558"/>
      <c r="F20" s="558"/>
      <c r="G20" s="558"/>
      <c r="H20" s="558"/>
      <c r="I20" s="558"/>
      <c r="J20" s="558"/>
      <c r="K20" s="559"/>
    </row>
    <row r="21" spans="1:11" ht="15.75" customHeight="1">
      <c r="A21" s="557"/>
      <c r="B21" s="558"/>
      <c r="C21" s="558"/>
      <c r="D21" s="558"/>
      <c r="E21" s="558"/>
      <c r="F21" s="558"/>
      <c r="G21" s="558"/>
      <c r="H21" s="558"/>
      <c r="I21" s="558"/>
      <c r="J21" s="558"/>
      <c r="K21" s="559"/>
    </row>
    <row r="22" spans="1:11" ht="15.75" customHeight="1">
      <c r="A22" s="557"/>
      <c r="B22" s="558"/>
      <c r="C22" s="558"/>
      <c r="D22" s="558"/>
      <c r="E22" s="558"/>
      <c r="F22" s="558"/>
      <c r="G22" s="558"/>
      <c r="H22" s="558"/>
      <c r="I22" s="558"/>
      <c r="J22" s="558"/>
      <c r="K22" s="559"/>
    </row>
    <row r="23" spans="1:11" ht="15.75" customHeight="1">
      <c r="A23" s="557"/>
      <c r="B23" s="558"/>
      <c r="C23" s="558"/>
      <c r="D23" s="558"/>
      <c r="E23" s="558"/>
      <c r="F23" s="558"/>
      <c r="G23" s="558"/>
      <c r="H23" s="558"/>
      <c r="I23" s="558"/>
      <c r="J23" s="558"/>
      <c r="K23" s="559"/>
    </row>
    <row r="24" spans="1:11" ht="15.75" customHeight="1">
      <c r="A24" s="557"/>
      <c r="B24" s="558"/>
      <c r="C24" s="558"/>
      <c r="D24" s="558"/>
      <c r="E24" s="558"/>
      <c r="F24" s="558"/>
      <c r="G24" s="558"/>
      <c r="H24" s="558"/>
      <c r="I24" s="558"/>
      <c r="J24" s="558"/>
      <c r="K24" s="559"/>
    </row>
    <row r="25" spans="1:11" ht="15.75" customHeight="1">
      <c r="A25" s="557"/>
      <c r="B25" s="558"/>
      <c r="C25" s="558"/>
      <c r="D25" s="558"/>
      <c r="E25" s="558"/>
      <c r="F25" s="558"/>
      <c r="G25" s="558"/>
      <c r="H25" s="558"/>
      <c r="I25" s="558"/>
      <c r="J25" s="558"/>
      <c r="K25" s="559"/>
    </row>
    <row r="26" spans="1:11" ht="15.75" customHeight="1">
      <c r="A26" s="557"/>
      <c r="B26" s="558"/>
      <c r="C26" s="558"/>
      <c r="D26" s="558"/>
      <c r="E26" s="558"/>
      <c r="F26" s="558"/>
      <c r="G26" s="558"/>
      <c r="H26" s="558"/>
      <c r="I26" s="558"/>
      <c r="J26" s="558"/>
      <c r="K26" s="559"/>
    </row>
    <row r="27" spans="1:11" ht="15.75" customHeight="1">
      <c r="A27" s="557"/>
      <c r="B27" s="558"/>
      <c r="C27" s="558"/>
      <c r="D27" s="558"/>
      <c r="E27" s="558"/>
      <c r="F27" s="558"/>
      <c r="G27" s="558"/>
      <c r="H27" s="558"/>
      <c r="I27" s="558"/>
      <c r="J27" s="558"/>
      <c r="K27" s="559"/>
    </row>
    <row r="28" spans="1:11" ht="15.75" customHeight="1">
      <c r="A28" s="557"/>
      <c r="B28" s="558"/>
      <c r="C28" s="558"/>
      <c r="D28" s="558"/>
      <c r="E28" s="558"/>
      <c r="F28" s="558"/>
      <c r="G28" s="558"/>
      <c r="H28" s="558"/>
      <c r="I28" s="558"/>
      <c r="J28" s="558"/>
      <c r="K28" s="559"/>
    </row>
    <row r="29" spans="1:11" ht="290.25" customHeight="1">
      <c r="A29" s="560"/>
      <c r="B29" s="561"/>
      <c r="C29" s="561"/>
      <c r="D29" s="561"/>
      <c r="E29" s="561"/>
      <c r="F29" s="561"/>
      <c r="G29" s="561"/>
      <c r="H29" s="561"/>
      <c r="I29" s="561"/>
      <c r="J29" s="561"/>
      <c r="K29" s="562"/>
    </row>
    <row r="31" spans="1:11" ht="15">
      <c r="A31" s="108" t="s">
        <v>192</v>
      </c>
    </row>
    <row r="32" spans="1:11" ht="15">
      <c r="A32" s="7"/>
    </row>
    <row r="34" spans="1:11" ht="15">
      <c r="A34" s="7"/>
    </row>
    <row r="35" spans="1:11" ht="15">
      <c r="A35" s="120" t="s">
        <v>193</v>
      </c>
    </row>
    <row r="37" spans="1:11">
      <c r="A37" s="28" t="s">
        <v>194</v>
      </c>
    </row>
    <row r="38" spans="1:11" ht="9.75" customHeight="1"/>
    <row r="39" spans="1:11" hidden="1"/>
    <row r="40" spans="1:11" hidden="1">
      <c r="A40" s="28" t="s">
        <v>195</v>
      </c>
      <c r="F40" s="28" t="s">
        <v>196</v>
      </c>
    </row>
    <row r="41" spans="1:11" hidden="1">
      <c r="A41" s="191"/>
      <c r="B41" s="191"/>
      <c r="C41" s="191"/>
      <c r="D41" s="191"/>
      <c r="E41" s="191"/>
      <c r="F41" s="191"/>
    </row>
    <row r="42" spans="1:11" ht="15.75" hidden="1">
      <c r="A42" s="563" t="s">
        <v>185</v>
      </c>
      <c r="B42" s="565" t="s">
        <v>186</v>
      </c>
      <c r="C42" s="564"/>
      <c r="D42" s="565" t="s">
        <v>10</v>
      </c>
      <c r="E42" s="564"/>
      <c r="F42" s="565" t="s">
        <v>11</v>
      </c>
      <c r="G42" s="564"/>
      <c r="H42" s="564" t="s">
        <v>12</v>
      </c>
      <c r="I42" s="564"/>
      <c r="J42" s="564" t="s">
        <v>13</v>
      </c>
      <c r="K42" s="564"/>
    </row>
    <row r="43" spans="1:11" ht="15.75" hidden="1">
      <c r="A43" s="563"/>
      <c r="B43" s="76" t="s">
        <v>15</v>
      </c>
      <c r="C43" s="76" t="s">
        <v>16</v>
      </c>
      <c r="D43" s="76" t="s">
        <v>15</v>
      </c>
      <c r="E43" s="76" t="s">
        <v>16</v>
      </c>
      <c r="F43" s="76" t="s">
        <v>15</v>
      </c>
      <c r="G43" s="76" t="s">
        <v>16</v>
      </c>
      <c r="H43" s="76" t="s">
        <v>15</v>
      </c>
      <c r="I43" s="76" t="s">
        <v>16</v>
      </c>
      <c r="J43" s="104" t="s">
        <v>15</v>
      </c>
      <c r="K43" s="104" t="s">
        <v>16</v>
      </c>
    </row>
    <row r="44" spans="1:11" ht="15" hidden="1">
      <c r="A44" s="187" t="s">
        <v>187</v>
      </c>
      <c r="B44" s="3"/>
      <c r="C44" s="3"/>
      <c r="D44" s="3"/>
      <c r="E44" s="3"/>
      <c r="F44" s="3"/>
      <c r="G44" s="3"/>
      <c r="H44" s="3"/>
      <c r="I44" s="3"/>
      <c r="J44" s="20">
        <f t="shared" ref="J44:J47" si="2">SUM(B44+D44+F44+H44)</f>
        <v>0</v>
      </c>
      <c r="K44" s="20">
        <f t="shared" ref="K44:K47" si="3">SUM(C44+E44+G44+I44)</f>
        <v>0</v>
      </c>
    </row>
    <row r="45" spans="1:11" ht="15" hidden="1">
      <c r="A45" s="187" t="s">
        <v>188</v>
      </c>
      <c r="B45" s="3"/>
      <c r="C45" s="3"/>
      <c r="D45" s="3"/>
      <c r="E45" s="3"/>
      <c r="F45" s="3"/>
      <c r="G45" s="3"/>
      <c r="H45" s="3"/>
      <c r="I45" s="3"/>
      <c r="J45" s="20">
        <f t="shared" si="2"/>
        <v>0</v>
      </c>
      <c r="K45" s="20">
        <f t="shared" si="3"/>
        <v>0</v>
      </c>
    </row>
    <row r="46" spans="1:11" ht="15" hidden="1">
      <c r="A46" s="187" t="s">
        <v>189</v>
      </c>
      <c r="B46" s="3"/>
      <c r="C46" s="3"/>
      <c r="D46" s="3"/>
      <c r="E46" s="3"/>
      <c r="F46" s="3"/>
      <c r="G46" s="3"/>
      <c r="H46" s="3"/>
      <c r="I46" s="3"/>
      <c r="J46" s="20">
        <f t="shared" si="2"/>
        <v>0</v>
      </c>
      <c r="K46" s="20">
        <f t="shared" si="3"/>
        <v>0</v>
      </c>
    </row>
    <row r="47" spans="1:11" ht="15" hidden="1">
      <c r="A47" s="187" t="s">
        <v>190</v>
      </c>
      <c r="B47" s="3"/>
      <c r="C47" s="3"/>
      <c r="D47" s="3"/>
      <c r="E47" s="3"/>
      <c r="F47" s="3"/>
      <c r="G47" s="3"/>
      <c r="H47" s="3"/>
      <c r="I47" s="3"/>
      <c r="J47" s="20">
        <f t="shared" si="2"/>
        <v>0</v>
      </c>
      <c r="K47" s="20">
        <f t="shared" si="3"/>
        <v>0</v>
      </c>
    </row>
    <row r="48" spans="1:11" ht="15.75" hidden="1">
      <c r="A48" s="10" t="s">
        <v>13</v>
      </c>
      <c r="B48" s="20">
        <f t="shared" ref="B48:I48" si="4">SUM(B44:B47)</f>
        <v>0</v>
      </c>
      <c r="C48" s="20">
        <f t="shared" si="4"/>
        <v>0</v>
      </c>
      <c r="D48" s="20">
        <f t="shared" si="4"/>
        <v>0</v>
      </c>
      <c r="E48" s="20">
        <f t="shared" si="4"/>
        <v>0</v>
      </c>
      <c r="F48" s="20">
        <f t="shared" si="4"/>
        <v>0</v>
      </c>
      <c r="G48" s="20">
        <f t="shared" si="4"/>
        <v>0</v>
      </c>
      <c r="H48" s="20">
        <f t="shared" si="4"/>
        <v>0</v>
      </c>
      <c r="I48" s="20">
        <f t="shared" si="4"/>
        <v>0</v>
      </c>
      <c r="J48" s="20">
        <f>SUM(J44:J47)</f>
        <v>0</v>
      </c>
      <c r="K48" s="20">
        <f>SUM(K44:K47)</f>
        <v>0</v>
      </c>
    </row>
    <row r="52" spans="1:1">
      <c r="A52" s="713" t="s">
        <v>197</v>
      </c>
    </row>
    <row r="53" spans="1:1" ht="15">
      <c r="A53" s="715" t="s">
        <v>198</v>
      </c>
    </row>
    <row r="54" spans="1:1">
      <c r="A54" s="716" t="s">
        <v>199</v>
      </c>
    </row>
    <row r="55" spans="1:1">
      <c r="A55" s="191"/>
    </row>
    <row r="56" spans="1:1">
      <c r="A56" s="191"/>
    </row>
    <row r="57" spans="1:1" ht="15">
      <c r="A57" s="715" t="s">
        <v>200</v>
      </c>
    </row>
    <row r="58" spans="1:1" ht="14.25">
      <c r="A58" s="714" t="s">
        <v>201</v>
      </c>
    </row>
    <row r="60" spans="1:1">
      <c r="A60" s="28" t="s">
        <v>202</v>
      </c>
    </row>
  </sheetData>
  <mergeCells count="15">
    <mergeCell ref="J42:K42"/>
    <mergeCell ref="A42:A43"/>
    <mergeCell ref="B42:C42"/>
    <mergeCell ref="D42:E42"/>
    <mergeCell ref="F42:G42"/>
    <mergeCell ref="H42:I42"/>
    <mergeCell ref="A19:K29"/>
    <mergeCell ref="A1:L1"/>
    <mergeCell ref="A2:L2"/>
    <mergeCell ref="A11:A12"/>
    <mergeCell ref="H11:I11"/>
    <mergeCell ref="J11:K11"/>
    <mergeCell ref="B11:C11"/>
    <mergeCell ref="D11:E11"/>
    <mergeCell ref="F11:G11"/>
  </mergeCells>
  <phoneticPr fontId="1" type="noConversion"/>
  <pageMargins left="0.74803149606299213" right="0.74803149606299213" top="0.98425196850393704" bottom="0.98425196850393704" header="0.51181102362204722" footer="0.51181102362204722"/>
  <pageSetup paperSize="9" scale="42" orientation="landscape" r:id="rId1"/>
  <headerFooter alignWithMargins="0"/>
  <ignoredErrors>
    <ignoredError sqref="F11" twoDigitTextYear="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R8"/>
  <sheetViews>
    <sheetView workbookViewId="0">
      <selection activeCell="A5" sqref="A5"/>
    </sheetView>
  </sheetViews>
  <sheetFormatPr defaultRowHeight="12.75"/>
  <cols>
    <col min="15" max="15" width="11.28515625" bestFit="1" customWidth="1"/>
    <col min="18" max="18" width="11.140625" customWidth="1"/>
  </cols>
  <sheetData>
    <row r="1" spans="1:18" ht="18.75">
      <c r="A1" s="486" t="s">
        <v>0</v>
      </c>
      <c r="B1" s="487"/>
      <c r="C1" s="487"/>
      <c r="D1" s="487"/>
      <c r="E1" s="487"/>
      <c r="F1" s="487"/>
      <c r="G1" s="487"/>
      <c r="H1" s="487"/>
      <c r="I1" s="487"/>
      <c r="J1" s="487"/>
      <c r="K1" s="487"/>
      <c r="L1" s="487"/>
      <c r="M1" s="487"/>
      <c r="N1" s="487"/>
      <c r="O1" s="487"/>
      <c r="P1" s="487"/>
      <c r="Q1" s="487"/>
      <c r="R1" s="487"/>
    </row>
    <row r="2" spans="1:18" ht="18.75">
      <c r="A2" s="486" t="s">
        <v>1</v>
      </c>
      <c r="B2" s="487"/>
      <c r="C2" s="487"/>
      <c r="D2" s="487"/>
      <c r="E2" s="487"/>
      <c r="F2" s="487"/>
      <c r="G2" s="487"/>
      <c r="H2" s="487"/>
      <c r="I2" s="487"/>
      <c r="J2" s="487"/>
      <c r="K2" s="487"/>
      <c r="L2" s="487"/>
      <c r="M2" s="487"/>
      <c r="N2" s="487"/>
      <c r="O2" s="487"/>
      <c r="P2" s="487"/>
      <c r="Q2" s="487"/>
      <c r="R2" s="487"/>
    </row>
    <row r="3" spans="1:18" ht="18">
      <c r="A3" s="4"/>
      <c r="B3" s="4"/>
      <c r="C3" s="4"/>
      <c r="D3" s="4"/>
      <c r="E3" s="4"/>
      <c r="F3" s="4"/>
      <c r="G3" s="4"/>
      <c r="H3" s="4"/>
      <c r="I3" s="4"/>
      <c r="J3" s="4"/>
      <c r="K3" s="4"/>
      <c r="L3" s="4"/>
      <c r="M3" s="4"/>
      <c r="N3" s="4"/>
    </row>
    <row r="4" spans="1:18" ht="18.75">
      <c r="A4" s="318" t="s">
        <v>203</v>
      </c>
      <c r="B4" s="319"/>
      <c r="C4" s="320"/>
      <c r="D4" s="320"/>
      <c r="E4" s="321"/>
      <c r="F4" s="321"/>
      <c r="G4" s="321"/>
      <c r="H4" s="321"/>
      <c r="I4" s="321"/>
      <c r="J4" s="321"/>
      <c r="K4" s="321"/>
      <c r="L4" s="321"/>
      <c r="M4" s="322" t="s">
        <v>3</v>
      </c>
      <c r="N4" s="321"/>
      <c r="O4" s="356" t="s">
        <v>70</v>
      </c>
      <c r="P4" s="323"/>
      <c r="Q4" s="323"/>
      <c r="R4" s="324"/>
    </row>
    <row r="5" spans="1:18" ht="18">
      <c r="A5" s="717" t="s">
        <v>204</v>
      </c>
      <c r="B5" s="325"/>
      <c r="C5" s="325"/>
      <c r="D5" s="325"/>
      <c r="E5" s="325"/>
      <c r="F5" s="326"/>
      <c r="G5" s="326"/>
      <c r="H5" s="326"/>
      <c r="I5" s="326"/>
      <c r="J5" s="326"/>
      <c r="K5" s="326"/>
      <c r="L5" s="326"/>
      <c r="M5" s="327" t="s">
        <v>5</v>
      </c>
      <c r="N5" s="326"/>
      <c r="O5" s="326"/>
      <c r="P5" s="328"/>
      <c r="Q5" s="328"/>
      <c r="R5" s="329"/>
    </row>
    <row r="7" spans="1:18" ht="15">
      <c r="R7" s="356" t="s">
        <v>70</v>
      </c>
    </row>
    <row r="8" spans="1:18" ht="15.75">
      <c r="A8" s="11" t="s">
        <v>205</v>
      </c>
      <c r="R8" s="45">
        <v>34</v>
      </c>
    </row>
  </sheetData>
  <mergeCells count="2">
    <mergeCell ref="A1:R1"/>
    <mergeCell ref="A2:R2"/>
  </mergeCells>
  <pageMargins left="0.7" right="0.7" top="0.75" bottom="0.75" header="0.3" footer="0.3"/>
  <pageSetup paperSize="9" scale="7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O78"/>
  <sheetViews>
    <sheetView view="pageBreakPreview" topLeftCell="A23" zoomScale="80" zoomScaleNormal="100" zoomScaleSheetLayoutView="80" workbookViewId="0">
      <selection activeCell="H42" activeCellId="1" sqref="H30:H32 H42"/>
    </sheetView>
  </sheetViews>
  <sheetFormatPr defaultRowHeight="12.75"/>
  <cols>
    <col min="1" max="1" width="74.85546875" customWidth="1"/>
    <col min="2" max="2" width="23.140625" customWidth="1"/>
    <col min="3" max="3" width="20.85546875" customWidth="1"/>
    <col min="4" max="4" width="19.5703125" customWidth="1"/>
    <col min="5" max="5" width="18.85546875" customWidth="1"/>
    <col min="6" max="6" width="16.42578125" customWidth="1"/>
    <col min="7" max="7" width="13.7109375" customWidth="1"/>
    <col min="9" max="9" width="44.5703125" customWidth="1"/>
  </cols>
  <sheetData>
    <row r="1" spans="1:15" ht="18.75">
      <c r="A1" s="236" t="s">
        <v>0</v>
      </c>
      <c r="B1" s="237"/>
      <c r="C1" s="237"/>
      <c r="D1" s="237"/>
      <c r="E1" s="237"/>
      <c r="F1" s="237"/>
      <c r="G1" s="237"/>
      <c r="H1" s="237"/>
      <c r="I1" s="79"/>
      <c r="J1" s="79"/>
      <c r="K1" s="79"/>
      <c r="L1" s="79"/>
      <c r="M1" s="79"/>
      <c r="N1" s="79"/>
    </row>
    <row r="2" spans="1:15" ht="18.75">
      <c r="A2" s="236" t="s">
        <v>1</v>
      </c>
      <c r="B2" s="237"/>
      <c r="C2" s="237"/>
      <c r="D2" s="237"/>
      <c r="E2" s="237"/>
      <c r="F2" s="237"/>
      <c r="G2" s="237"/>
      <c r="H2" s="237"/>
      <c r="I2" s="79"/>
      <c r="J2" s="79"/>
      <c r="K2" s="79"/>
      <c r="L2" s="79"/>
      <c r="M2" s="79"/>
      <c r="N2" s="79"/>
    </row>
    <row r="3" spans="1:15" ht="18">
      <c r="A3" s="4"/>
      <c r="B3" s="4"/>
      <c r="C3" s="4"/>
      <c r="D3" s="4"/>
      <c r="E3" s="4"/>
      <c r="F3" s="4"/>
      <c r="G3" s="4"/>
      <c r="H3" s="4"/>
      <c r="I3" s="4"/>
      <c r="J3" s="4"/>
    </row>
    <row r="4" spans="1:15" ht="18">
      <c r="A4" s="143" t="s">
        <v>206</v>
      </c>
      <c r="B4" s="146"/>
      <c r="C4" s="147"/>
      <c r="D4" s="147"/>
      <c r="E4" s="238" t="s">
        <v>3</v>
      </c>
      <c r="F4" s="36" t="s">
        <v>138</v>
      </c>
      <c r="G4" s="315"/>
      <c r="H4" s="155"/>
    </row>
    <row r="5" spans="1:15" ht="18">
      <c r="A5" s="718" t="s">
        <v>207</v>
      </c>
      <c r="B5" s="158"/>
      <c r="C5" s="158"/>
      <c r="D5" s="159"/>
      <c r="E5" s="161" t="s">
        <v>5</v>
      </c>
      <c r="F5" s="159"/>
      <c r="G5" s="316"/>
      <c r="H5" s="155"/>
    </row>
    <row r="6" spans="1:15" ht="13.9" customHeight="1"/>
    <row r="7" spans="1:15" ht="15.75">
      <c r="A7" s="200" t="s">
        <v>208</v>
      </c>
      <c r="B7" s="191"/>
      <c r="C7" s="191"/>
      <c r="D7" s="191"/>
      <c r="E7" s="191"/>
    </row>
    <row r="8" spans="1:15">
      <c r="A8" s="190"/>
    </row>
    <row r="9" spans="1:15" ht="47.25">
      <c r="A9" s="271" t="s">
        <v>209</v>
      </c>
      <c r="B9" s="261" t="s">
        <v>210</v>
      </c>
      <c r="C9" s="261" t="s">
        <v>211</v>
      </c>
      <c r="D9" s="261" t="s">
        <v>212</v>
      </c>
      <c r="E9" s="261" t="s">
        <v>213</v>
      </c>
      <c r="F9" s="262" t="s">
        <v>214</v>
      </c>
      <c r="G9" s="261" t="s">
        <v>29</v>
      </c>
      <c r="I9" s="258"/>
      <c r="J9" s="258"/>
      <c r="K9" s="258"/>
      <c r="L9" s="258"/>
      <c r="M9" s="258"/>
      <c r="N9" s="258"/>
      <c r="O9" s="258"/>
    </row>
    <row r="10" spans="1:15" ht="18" customHeight="1" thickBot="1">
      <c r="A10" s="263" t="s">
        <v>215</v>
      </c>
      <c r="B10" s="111">
        <v>25</v>
      </c>
      <c r="C10" s="111">
        <v>26</v>
      </c>
      <c r="D10" s="111">
        <v>10</v>
      </c>
      <c r="E10" s="111">
        <v>0</v>
      </c>
      <c r="F10" s="112">
        <v>3</v>
      </c>
      <c r="G10" s="111">
        <v>64</v>
      </c>
      <c r="I10" s="258"/>
      <c r="J10" s="258"/>
      <c r="K10" s="258"/>
      <c r="L10" s="258"/>
      <c r="M10" s="258"/>
      <c r="N10" s="258"/>
      <c r="O10" s="258"/>
    </row>
    <row r="11" spans="1:15" ht="30.75" customHeight="1">
      <c r="A11" s="264" t="s">
        <v>216</v>
      </c>
      <c r="B11" s="91"/>
      <c r="C11" s="91"/>
      <c r="D11" s="91"/>
      <c r="E11" s="91"/>
      <c r="F11" s="92"/>
      <c r="G11" s="471"/>
      <c r="H11" s="566"/>
      <c r="I11" s="567"/>
      <c r="J11" s="258"/>
      <c r="K11" s="258"/>
      <c r="L11" s="258"/>
      <c r="M11" s="258"/>
      <c r="N11" s="258"/>
      <c r="O11" s="258"/>
    </row>
    <row r="12" spans="1:15" ht="31.5" customHeight="1">
      <c r="A12" s="265" t="s">
        <v>217</v>
      </c>
      <c r="B12" s="81">
        <v>25</v>
      </c>
      <c r="C12" s="81">
        <v>26</v>
      </c>
      <c r="D12" s="81">
        <v>10</v>
      </c>
      <c r="E12" s="81">
        <v>0</v>
      </c>
      <c r="F12" s="82">
        <v>3</v>
      </c>
      <c r="G12" s="472">
        <v>64</v>
      </c>
      <c r="H12" s="566"/>
      <c r="I12" s="567"/>
      <c r="J12" s="258"/>
      <c r="K12" s="258"/>
      <c r="L12" s="258"/>
      <c r="M12" s="258"/>
      <c r="N12" s="258"/>
      <c r="O12" s="258"/>
    </row>
    <row r="13" spans="1:15" ht="18" customHeight="1">
      <c r="A13" s="265" t="s">
        <v>218</v>
      </c>
      <c r="B13" s="81">
        <v>0</v>
      </c>
      <c r="C13" s="81">
        <v>0</v>
      </c>
      <c r="D13" s="81">
        <v>0</v>
      </c>
      <c r="E13" s="81">
        <v>0</v>
      </c>
      <c r="F13" s="82">
        <v>0</v>
      </c>
      <c r="G13" s="472">
        <v>0</v>
      </c>
      <c r="H13" s="191"/>
      <c r="I13" s="258"/>
      <c r="J13" s="258"/>
      <c r="K13" s="258"/>
      <c r="L13" s="258"/>
      <c r="M13" s="258"/>
      <c r="N13" s="258"/>
      <c r="O13" s="258"/>
    </row>
    <row r="14" spans="1:15" ht="18" customHeight="1">
      <c r="A14" s="265" t="s">
        <v>219</v>
      </c>
      <c r="B14" s="81">
        <v>0</v>
      </c>
      <c r="C14" s="81">
        <v>0</v>
      </c>
      <c r="D14" s="81">
        <v>0</v>
      </c>
      <c r="E14" s="81">
        <v>0</v>
      </c>
      <c r="F14" s="82">
        <v>0</v>
      </c>
      <c r="G14" s="472">
        <v>0</v>
      </c>
      <c r="H14" s="191"/>
      <c r="I14" s="258"/>
      <c r="J14" s="258"/>
      <c r="K14" s="258"/>
      <c r="L14" s="258"/>
      <c r="M14" s="258"/>
      <c r="N14" s="258"/>
      <c r="O14" s="258"/>
    </row>
    <row r="15" spans="1:15" ht="18" customHeight="1">
      <c r="A15" s="265" t="s">
        <v>220</v>
      </c>
      <c r="B15" s="81">
        <v>0</v>
      </c>
      <c r="C15" s="81">
        <v>0</v>
      </c>
      <c r="D15" s="81">
        <v>0</v>
      </c>
      <c r="E15" s="81">
        <v>0</v>
      </c>
      <c r="F15" s="82">
        <v>0</v>
      </c>
      <c r="G15" s="472">
        <v>0</v>
      </c>
      <c r="H15" s="191"/>
      <c r="I15" s="258"/>
      <c r="J15" s="258"/>
      <c r="K15" s="258"/>
      <c r="L15" s="258"/>
      <c r="M15" s="258"/>
      <c r="N15" s="258"/>
      <c r="O15" s="258"/>
    </row>
    <row r="16" spans="1:15" ht="18" customHeight="1">
      <c r="A16" s="265" t="s">
        <v>221</v>
      </c>
      <c r="B16" s="81">
        <v>0</v>
      </c>
      <c r="C16" s="81">
        <v>0</v>
      </c>
      <c r="D16" s="81">
        <v>0</v>
      </c>
      <c r="E16" s="81">
        <v>0</v>
      </c>
      <c r="F16" s="82">
        <v>0</v>
      </c>
      <c r="G16" s="472">
        <v>0</v>
      </c>
      <c r="H16" s="191"/>
      <c r="I16" s="258"/>
      <c r="J16" s="258"/>
      <c r="K16" s="258"/>
      <c r="L16" s="258"/>
      <c r="M16" s="258"/>
      <c r="N16" s="258"/>
      <c r="O16" s="258"/>
    </row>
    <row r="17" spans="1:15" ht="18" customHeight="1">
      <c r="A17" s="265" t="s">
        <v>222</v>
      </c>
      <c r="B17" s="81">
        <v>0</v>
      </c>
      <c r="C17" s="81">
        <v>0</v>
      </c>
      <c r="D17" s="81">
        <v>0</v>
      </c>
      <c r="E17" s="81">
        <v>0</v>
      </c>
      <c r="F17" s="82">
        <v>0</v>
      </c>
      <c r="G17" s="472">
        <v>0</v>
      </c>
      <c r="H17" s="191"/>
      <c r="I17" s="258"/>
      <c r="J17" s="258"/>
      <c r="K17" s="258"/>
      <c r="L17" s="258"/>
      <c r="M17" s="258"/>
      <c r="N17" s="258"/>
      <c r="O17" s="258"/>
    </row>
    <row r="18" spans="1:15" ht="18" customHeight="1" thickBot="1">
      <c r="A18" s="270" t="s">
        <v>63</v>
      </c>
      <c r="B18" s="111">
        <v>0</v>
      </c>
      <c r="C18" s="111">
        <v>0</v>
      </c>
      <c r="D18" s="111">
        <v>0</v>
      </c>
      <c r="E18" s="111">
        <v>0</v>
      </c>
      <c r="F18" s="112">
        <v>0</v>
      </c>
      <c r="G18" s="473">
        <v>0</v>
      </c>
      <c r="H18" s="191"/>
      <c r="I18" s="258"/>
      <c r="J18" s="258"/>
      <c r="K18" s="258"/>
      <c r="L18" s="258"/>
      <c r="M18" s="258"/>
      <c r="N18" s="258"/>
      <c r="O18" s="258"/>
    </row>
    <row r="19" spans="1:15" ht="18" customHeight="1" thickBot="1">
      <c r="A19" s="267" t="s">
        <v>223</v>
      </c>
      <c r="B19" s="470">
        <v>18</v>
      </c>
      <c r="C19" s="470">
        <v>19</v>
      </c>
      <c r="D19" s="470">
        <v>10</v>
      </c>
      <c r="E19" s="470">
        <v>0</v>
      </c>
      <c r="F19" s="474">
        <v>1</v>
      </c>
      <c r="G19" s="475">
        <v>48</v>
      </c>
      <c r="H19" s="191"/>
      <c r="I19" s="258"/>
      <c r="J19" s="258"/>
      <c r="K19" s="258"/>
      <c r="L19" s="258"/>
      <c r="M19" s="258"/>
      <c r="N19" s="258"/>
      <c r="O19" s="258"/>
    </row>
    <row r="20" spans="1:15" ht="18" customHeight="1" thickBot="1">
      <c r="A20" s="268" t="s">
        <v>224</v>
      </c>
      <c r="B20" s="476">
        <v>7</v>
      </c>
      <c r="C20" s="476">
        <v>7</v>
      </c>
      <c r="D20" s="476">
        <v>0</v>
      </c>
      <c r="E20" s="476">
        <v>0</v>
      </c>
      <c r="F20" s="477">
        <v>2</v>
      </c>
      <c r="G20" s="478">
        <v>16</v>
      </c>
      <c r="H20" s="190"/>
      <c r="I20" s="258"/>
      <c r="J20" s="258"/>
      <c r="K20" s="258"/>
      <c r="L20" s="258"/>
      <c r="M20" s="258"/>
      <c r="N20" s="258"/>
      <c r="O20" s="258"/>
    </row>
    <row r="21" spans="1:15" ht="18" customHeight="1">
      <c r="A21" s="264" t="s">
        <v>225</v>
      </c>
      <c r="B21" s="91"/>
      <c r="C21" s="91"/>
      <c r="D21" s="91"/>
      <c r="E21" s="91"/>
      <c r="F21" s="91"/>
      <c r="G21" s="471"/>
      <c r="H21" s="191"/>
      <c r="I21" s="258"/>
      <c r="J21" s="258"/>
      <c r="K21" s="258"/>
      <c r="L21" s="258"/>
      <c r="M21" s="258"/>
      <c r="N21" s="258"/>
      <c r="O21" s="258"/>
    </row>
    <row r="22" spans="1:15" ht="18" customHeight="1">
      <c r="A22" s="265" t="s">
        <v>220</v>
      </c>
      <c r="B22" s="81">
        <v>0</v>
      </c>
      <c r="C22" s="81">
        <v>0</v>
      </c>
      <c r="D22" s="81">
        <v>0</v>
      </c>
      <c r="E22" s="81">
        <v>0</v>
      </c>
      <c r="F22" s="81">
        <v>0</v>
      </c>
      <c r="G22" s="81">
        <v>0</v>
      </c>
      <c r="H22" s="191"/>
      <c r="I22" s="258"/>
      <c r="J22" s="258"/>
      <c r="K22" s="258"/>
      <c r="L22" s="258"/>
      <c r="M22" s="258"/>
      <c r="N22" s="258"/>
      <c r="O22" s="258"/>
    </row>
    <row r="23" spans="1:15" ht="18" customHeight="1">
      <c r="A23" s="265" t="s">
        <v>221</v>
      </c>
      <c r="B23" s="81">
        <v>0</v>
      </c>
      <c r="C23" s="81">
        <v>0</v>
      </c>
      <c r="D23" s="81">
        <v>0</v>
      </c>
      <c r="E23" s="81">
        <v>0</v>
      </c>
      <c r="F23" s="81">
        <v>0</v>
      </c>
      <c r="G23" s="81">
        <v>0</v>
      </c>
      <c r="H23" s="191"/>
      <c r="I23" s="258"/>
      <c r="J23" s="258"/>
      <c r="K23" s="258"/>
      <c r="L23" s="258"/>
      <c r="M23" s="258"/>
      <c r="N23" s="258"/>
      <c r="O23" s="258"/>
    </row>
    <row r="24" spans="1:15" ht="18" customHeight="1">
      <c r="A24" s="265" t="s">
        <v>226</v>
      </c>
      <c r="B24" s="81">
        <v>0</v>
      </c>
      <c r="C24" s="81">
        <v>0</v>
      </c>
      <c r="D24" s="81">
        <v>0</v>
      </c>
      <c r="E24" s="81">
        <v>0</v>
      </c>
      <c r="F24" s="81">
        <v>0</v>
      </c>
      <c r="G24" s="81">
        <v>0</v>
      </c>
      <c r="H24" s="191"/>
      <c r="I24" s="258"/>
      <c r="J24" s="258"/>
      <c r="K24" s="258"/>
      <c r="L24" s="258"/>
      <c r="M24" s="258"/>
      <c r="N24" s="258"/>
      <c r="O24" s="258"/>
    </row>
    <row r="25" spans="1:15" ht="18" customHeight="1">
      <c r="A25" s="265" t="s">
        <v>227</v>
      </c>
      <c r="B25" s="81">
        <v>0</v>
      </c>
      <c r="C25" s="81">
        <v>0</v>
      </c>
      <c r="D25" s="81">
        <v>0</v>
      </c>
      <c r="E25" s="81">
        <v>0</v>
      </c>
      <c r="F25" s="81">
        <v>0</v>
      </c>
      <c r="G25" s="81">
        <v>0</v>
      </c>
      <c r="H25" s="191"/>
      <c r="I25" s="258"/>
      <c r="J25" s="258"/>
      <c r="K25" s="258"/>
      <c r="L25" s="258"/>
      <c r="M25" s="258"/>
      <c r="N25" s="258"/>
      <c r="O25" s="258"/>
    </row>
    <row r="26" spans="1:15" ht="18" customHeight="1">
      <c r="A26" s="270" t="s">
        <v>228</v>
      </c>
      <c r="B26" s="81">
        <v>0</v>
      </c>
      <c r="C26" s="81">
        <v>0</v>
      </c>
      <c r="D26" s="81">
        <v>0</v>
      </c>
      <c r="E26" s="81">
        <v>0</v>
      </c>
      <c r="F26" s="81">
        <v>0</v>
      </c>
      <c r="G26" s="81">
        <v>0</v>
      </c>
      <c r="H26" s="191"/>
      <c r="I26" s="258"/>
      <c r="J26" s="258"/>
      <c r="K26" s="258"/>
      <c r="L26" s="258"/>
      <c r="M26" s="258"/>
      <c r="N26" s="258"/>
      <c r="O26" s="258"/>
    </row>
    <row r="27" spans="1:15" ht="18" customHeight="1" thickBot="1">
      <c r="A27" s="269" t="s">
        <v>63</v>
      </c>
      <c r="B27" s="81">
        <v>0</v>
      </c>
      <c r="C27" s="81">
        <v>0</v>
      </c>
      <c r="D27" s="81">
        <v>0</v>
      </c>
      <c r="E27" s="81">
        <v>0</v>
      </c>
      <c r="F27" s="81">
        <v>0</v>
      </c>
      <c r="G27" s="81">
        <v>0</v>
      </c>
      <c r="H27" s="191"/>
      <c r="I27" s="258"/>
      <c r="J27" s="258"/>
      <c r="K27" s="258"/>
      <c r="L27" s="258"/>
      <c r="M27" s="258"/>
      <c r="N27" s="258"/>
      <c r="O27" s="258"/>
    </row>
    <row r="28" spans="1:15" ht="18" customHeight="1">
      <c r="A28" s="569" t="s">
        <v>229</v>
      </c>
      <c r="B28" s="570"/>
      <c r="C28" s="570"/>
      <c r="D28" s="570"/>
      <c r="E28" s="570"/>
      <c r="F28" s="570"/>
      <c r="G28" s="571"/>
      <c r="H28" s="190"/>
      <c r="I28" s="258"/>
      <c r="J28" s="258"/>
      <c r="K28" s="258"/>
      <c r="L28" s="258"/>
      <c r="M28" s="258"/>
      <c r="N28" s="258"/>
      <c r="O28" s="258"/>
    </row>
    <row r="29" spans="1:15" s="287" customFormat="1" ht="18" customHeight="1">
      <c r="A29" s="288" t="s">
        <v>230</v>
      </c>
      <c r="B29" s="111">
        <v>181</v>
      </c>
      <c r="C29" s="111">
        <v>120</v>
      </c>
      <c r="D29" s="111">
        <v>70</v>
      </c>
      <c r="E29" s="111">
        <v>0</v>
      </c>
      <c r="F29" s="112">
        <v>10</v>
      </c>
      <c r="G29" s="473">
        <v>381</v>
      </c>
      <c r="H29" s="285"/>
      <c r="I29" s="286"/>
      <c r="J29" s="286"/>
      <c r="K29" s="286"/>
      <c r="L29" s="286"/>
      <c r="M29" s="286"/>
      <c r="N29" s="286"/>
      <c r="O29" s="286"/>
    </row>
    <row r="30" spans="1:15" ht="18" customHeight="1">
      <c r="A30" s="420" t="s">
        <v>231</v>
      </c>
      <c r="B30" s="479">
        <v>0</v>
      </c>
      <c r="C30" s="479">
        <v>0</v>
      </c>
      <c r="D30" s="479">
        <v>0</v>
      </c>
      <c r="E30" s="479">
        <v>0</v>
      </c>
      <c r="F30" s="479">
        <v>0</v>
      </c>
      <c r="G30" s="479">
        <v>0</v>
      </c>
      <c r="H30" s="719" t="s">
        <v>134</v>
      </c>
      <c r="I30" s="258"/>
      <c r="J30" s="258"/>
      <c r="K30" s="258"/>
      <c r="L30" s="258"/>
      <c r="M30" s="258"/>
      <c r="N30" s="258"/>
      <c r="O30" s="258"/>
    </row>
    <row r="31" spans="1:15" ht="18" customHeight="1">
      <c r="A31" s="275" t="s">
        <v>232</v>
      </c>
      <c r="B31" s="86">
        <v>28</v>
      </c>
      <c r="C31" s="86">
        <v>30</v>
      </c>
      <c r="D31" s="86">
        <v>33</v>
      </c>
      <c r="E31" s="86">
        <v>0</v>
      </c>
      <c r="F31" s="87">
        <v>0</v>
      </c>
      <c r="G31" s="480">
        <v>91</v>
      </c>
      <c r="H31" s="719" t="s">
        <v>134</v>
      </c>
      <c r="I31" s="258"/>
      <c r="J31" s="258"/>
      <c r="K31" s="258"/>
      <c r="L31" s="258"/>
      <c r="M31" s="258"/>
      <c r="N31" s="258"/>
      <c r="O31" s="258"/>
    </row>
    <row r="32" spans="1:15" ht="18" customHeight="1">
      <c r="A32" s="573" t="s">
        <v>233</v>
      </c>
      <c r="B32" s="574"/>
      <c r="C32" s="574"/>
      <c r="D32" s="574"/>
      <c r="E32" s="574"/>
      <c r="F32" s="574"/>
      <c r="G32" s="575"/>
      <c r="H32" s="719" t="s">
        <v>134</v>
      </c>
      <c r="I32" s="258"/>
      <c r="J32" s="258"/>
      <c r="K32" s="258"/>
      <c r="L32" s="258"/>
      <c r="M32" s="258"/>
      <c r="N32" s="258"/>
      <c r="O32" s="258"/>
    </row>
    <row r="33" spans="1:15" ht="18" customHeight="1">
      <c r="A33" s="277" t="s">
        <v>234</v>
      </c>
      <c r="B33" s="81">
        <v>0</v>
      </c>
      <c r="C33" s="81">
        <v>0</v>
      </c>
      <c r="D33" s="81">
        <v>0</v>
      </c>
      <c r="E33" s="81">
        <v>0</v>
      </c>
      <c r="F33" s="81">
        <v>0</v>
      </c>
      <c r="G33" s="81">
        <v>0</v>
      </c>
      <c r="H33" s="191"/>
      <c r="I33" s="258"/>
      <c r="J33" s="258"/>
      <c r="K33" s="258"/>
      <c r="L33" s="258"/>
      <c r="M33" s="258"/>
      <c r="N33" s="258"/>
      <c r="O33" s="258"/>
    </row>
    <row r="34" spans="1:15" ht="18" customHeight="1">
      <c r="A34" s="277" t="s">
        <v>235</v>
      </c>
      <c r="B34" s="81">
        <v>0</v>
      </c>
      <c r="C34" s="81">
        <v>0</v>
      </c>
      <c r="D34" s="81">
        <v>0</v>
      </c>
      <c r="E34" s="81">
        <v>0</v>
      </c>
      <c r="F34" s="81">
        <v>0</v>
      </c>
      <c r="G34" s="81">
        <v>0</v>
      </c>
      <c r="H34" s="191"/>
      <c r="I34" s="258"/>
      <c r="J34" s="258"/>
      <c r="K34" s="258"/>
      <c r="L34" s="258"/>
      <c r="M34" s="258"/>
      <c r="N34" s="258"/>
      <c r="O34" s="258"/>
    </row>
    <row r="35" spans="1:15" ht="18" customHeight="1">
      <c r="A35" s="277" t="s">
        <v>236</v>
      </c>
      <c r="B35" s="81">
        <v>0</v>
      </c>
      <c r="C35" s="81">
        <v>0</v>
      </c>
      <c r="D35" s="81">
        <v>0</v>
      </c>
      <c r="E35" s="81">
        <v>0</v>
      </c>
      <c r="F35" s="81">
        <v>0</v>
      </c>
      <c r="G35" s="81">
        <v>0</v>
      </c>
      <c r="H35" s="191"/>
      <c r="I35" s="258"/>
      <c r="J35" s="258"/>
      <c r="K35" s="258"/>
      <c r="L35" s="258"/>
      <c r="M35" s="258"/>
      <c r="N35" s="258"/>
      <c r="O35" s="258"/>
    </row>
    <row r="36" spans="1:15" ht="18" customHeight="1">
      <c r="A36" s="277" t="s">
        <v>237</v>
      </c>
      <c r="B36" s="81">
        <v>0</v>
      </c>
      <c r="C36" s="81">
        <v>0</v>
      </c>
      <c r="D36" s="81">
        <v>0</v>
      </c>
      <c r="E36" s="81">
        <v>0</v>
      </c>
      <c r="F36" s="81">
        <v>0</v>
      </c>
      <c r="G36" s="81">
        <v>0</v>
      </c>
      <c r="H36" s="191"/>
      <c r="I36" s="258"/>
      <c r="J36" s="258"/>
      <c r="K36" s="258"/>
      <c r="L36" s="258"/>
      <c r="M36" s="258"/>
      <c r="N36" s="258"/>
      <c r="O36" s="258"/>
    </row>
    <row r="37" spans="1:15" ht="18" customHeight="1">
      <c r="A37" s="277" t="s">
        <v>238</v>
      </c>
      <c r="B37" s="81">
        <v>0</v>
      </c>
      <c r="C37" s="81">
        <v>0</v>
      </c>
      <c r="D37" s="81">
        <v>0</v>
      </c>
      <c r="E37" s="81">
        <v>0</v>
      </c>
      <c r="F37" s="81">
        <v>0</v>
      </c>
      <c r="G37" s="81">
        <v>0</v>
      </c>
      <c r="H37" s="191"/>
      <c r="I37" s="258"/>
      <c r="J37" s="258"/>
      <c r="K37" s="258"/>
      <c r="L37" s="258"/>
      <c r="M37" s="258"/>
      <c r="N37" s="258"/>
      <c r="O37" s="258"/>
    </row>
    <row r="38" spans="1:15" ht="18" customHeight="1">
      <c r="A38" s="289" t="s">
        <v>239</v>
      </c>
      <c r="B38" s="81">
        <v>0</v>
      </c>
      <c r="C38" s="81">
        <v>0</v>
      </c>
      <c r="D38" s="81">
        <v>0</v>
      </c>
      <c r="E38" s="81">
        <v>0</v>
      </c>
      <c r="F38" s="81">
        <v>0</v>
      </c>
      <c r="G38" s="81">
        <v>0</v>
      </c>
      <c r="H38" s="190"/>
      <c r="I38" s="258"/>
      <c r="J38" s="258"/>
      <c r="K38" s="258"/>
      <c r="L38" s="258"/>
      <c r="M38" s="258"/>
      <c r="N38" s="258"/>
      <c r="O38" s="258"/>
    </row>
    <row r="39" spans="1:15" ht="18" customHeight="1" thickBot="1">
      <c r="A39" s="276" t="s">
        <v>240</v>
      </c>
      <c r="B39" s="469">
        <v>153</v>
      </c>
      <c r="C39" s="469">
        <v>90</v>
      </c>
      <c r="D39" s="469">
        <v>37</v>
      </c>
      <c r="E39" s="469">
        <v>0</v>
      </c>
      <c r="F39" s="481">
        <v>10</v>
      </c>
      <c r="G39" s="482">
        <v>290</v>
      </c>
      <c r="H39" s="190"/>
      <c r="I39" s="258"/>
      <c r="J39" s="258"/>
      <c r="K39" s="258"/>
      <c r="L39" s="258"/>
      <c r="M39" s="258"/>
      <c r="N39" s="258"/>
      <c r="O39" s="258"/>
    </row>
    <row r="40" spans="1:15" ht="18" customHeight="1" thickBot="1">
      <c r="A40" s="576"/>
      <c r="B40" s="572"/>
      <c r="C40" s="572"/>
      <c r="D40" s="572"/>
      <c r="E40" s="572"/>
      <c r="F40" s="572"/>
      <c r="G40" s="577"/>
      <c r="H40" s="190"/>
      <c r="I40" s="258"/>
      <c r="J40" s="258"/>
      <c r="K40" s="258"/>
      <c r="L40" s="258"/>
      <c r="M40" s="258"/>
      <c r="N40" s="258"/>
      <c r="O40" s="258"/>
    </row>
    <row r="41" spans="1:15" ht="18" customHeight="1">
      <c r="A41" s="273" t="s">
        <v>241</v>
      </c>
      <c r="B41" s="274"/>
      <c r="C41" s="578"/>
      <c r="D41" s="579"/>
      <c r="E41" s="579"/>
      <c r="F41" s="579"/>
      <c r="G41" s="580"/>
      <c r="H41" s="190"/>
      <c r="I41" s="258"/>
      <c r="J41" s="258"/>
      <c r="K41" s="258"/>
      <c r="L41" s="258"/>
      <c r="M41" s="258"/>
      <c r="N41" s="258"/>
      <c r="O41" s="258"/>
    </row>
    <row r="42" spans="1:15" ht="18" customHeight="1">
      <c r="A42" s="275" t="s">
        <v>242</v>
      </c>
      <c r="B42" s="81">
        <v>228</v>
      </c>
      <c r="C42" s="581"/>
      <c r="D42" s="582"/>
      <c r="E42" s="582"/>
      <c r="F42" s="582"/>
      <c r="G42" s="583"/>
      <c r="H42" s="719" t="s">
        <v>134</v>
      </c>
      <c r="I42" s="258"/>
      <c r="J42" s="258"/>
      <c r="K42" s="258"/>
      <c r="L42" s="258"/>
      <c r="M42" s="258"/>
      <c r="N42" s="258"/>
      <c r="O42" s="258"/>
    </row>
    <row r="43" spans="1:15" ht="18" customHeight="1">
      <c r="A43" s="275" t="s">
        <v>243</v>
      </c>
      <c r="B43" s="81">
        <v>10</v>
      </c>
      <c r="C43" s="581"/>
      <c r="D43" s="582"/>
      <c r="E43" s="582"/>
      <c r="F43" s="582"/>
      <c r="G43" s="583"/>
      <c r="H43" s="190"/>
      <c r="I43" s="258"/>
      <c r="J43" s="258"/>
      <c r="K43" s="258"/>
      <c r="L43" s="258"/>
      <c r="M43" s="258"/>
      <c r="N43" s="258"/>
      <c r="O43" s="258"/>
    </row>
    <row r="44" spans="1:15" ht="18" customHeight="1">
      <c r="A44" s="275" t="s">
        <v>244</v>
      </c>
      <c r="B44" s="81">
        <v>7</v>
      </c>
      <c r="C44" s="581"/>
      <c r="D44" s="582"/>
      <c r="E44" s="582"/>
      <c r="F44" s="582"/>
      <c r="G44" s="583"/>
      <c r="H44" s="190"/>
      <c r="I44" s="258"/>
      <c r="J44" s="258"/>
      <c r="K44" s="258"/>
      <c r="L44" s="258"/>
      <c r="M44" s="258"/>
      <c r="N44" s="258"/>
      <c r="O44" s="258"/>
    </row>
    <row r="45" spans="1:15" ht="18" customHeight="1">
      <c r="A45" s="275" t="s">
        <v>245</v>
      </c>
      <c r="B45" s="81">
        <v>2</v>
      </c>
      <c r="C45" s="581"/>
      <c r="D45" s="582"/>
      <c r="E45" s="582"/>
      <c r="F45" s="582"/>
      <c r="G45" s="583"/>
      <c r="H45" s="190"/>
      <c r="I45" s="258"/>
      <c r="J45" s="258"/>
      <c r="K45" s="258"/>
      <c r="L45" s="258"/>
      <c r="M45" s="258"/>
      <c r="N45" s="258"/>
      <c r="O45" s="258"/>
    </row>
    <row r="46" spans="1:15" ht="36.75" customHeight="1">
      <c r="A46" s="275" t="s">
        <v>246</v>
      </c>
      <c r="B46" s="81">
        <v>7</v>
      </c>
      <c r="C46" s="581"/>
      <c r="D46" s="582"/>
      <c r="E46" s="582"/>
      <c r="F46" s="582"/>
      <c r="G46" s="583"/>
      <c r="H46" s="190"/>
      <c r="I46" s="258"/>
      <c r="J46" s="258"/>
      <c r="K46" s="258"/>
      <c r="L46" s="258"/>
      <c r="M46" s="258"/>
      <c r="N46" s="258"/>
      <c r="O46" s="258"/>
    </row>
    <row r="47" spans="1:15" ht="42" customHeight="1" thickBot="1">
      <c r="A47" s="276" t="s">
        <v>247</v>
      </c>
      <c r="B47" s="469">
        <v>100</v>
      </c>
      <c r="C47" s="581"/>
      <c r="D47" s="582"/>
      <c r="E47" s="582"/>
      <c r="F47" s="582"/>
      <c r="G47" s="583"/>
      <c r="H47" s="190"/>
      <c r="I47" s="258"/>
      <c r="J47" s="258"/>
      <c r="K47" s="258"/>
      <c r="L47" s="258"/>
      <c r="M47" s="258"/>
      <c r="N47" s="258"/>
      <c r="O47" s="258"/>
    </row>
    <row r="48" spans="1:15" ht="18" customHeight="1" thickBot="1">
      <c r="A48" s="284" t="s">
        <v>29</v>
      </c>
      <c r="B48" s="470">
        <v>354</v>
      </c>
      <c r="C48" s="584"/>
      <c r="D48" s="585"/>
      <c r="E48" s="585"/>
      <c r="F48" s="585"/>
      <c r="G48" s="586"/>
      <c r="H48" s="190"/>
      <c r="I48" s="258"/>
      <c r="J48" s="258"/>
      <c r="K48" s="258"/>
      <c r="L48" s="258"/>
      <c r="M48" s="258"/>
      <c r="N48" s="258"/>
      <c r="O48" s="258"/>
    </row>
    <row r="49" spans="1:15" ht="18" customHeight="1">
      <c r="A49" s="258"/>
      <c r="C49" s="290"/>
      <c r="D49" s="290"/>
      <c r="E49" s="290"/>
      <c r="F49" s="290"/>
      <c r="G49" s="290"/>
      <c r="H49" s="190"/>
      <c r="I49" s="258"/>
      <c r="J49" s="258"/>
      <c r="K49" s="258"/>
      <c r="L49" s="258"/>
      <c r="M49" s="258"/>
      <c r="N49" s="258"/>
      <c r="O49" s="258"/>
    </row>
    <row r="50" spans="1:15" ht="18" customHeight="1" thickBot="1">
      <c r="A50" s="258"/>
      <c r="C50" s="287"/>
      <c r="D50" s="287"/>
      <c r="E50" s="287"/>
      <c r="F50" s="287"/>
      <c r="G50" s="287"/>
      <c r="H50" s="190"/>
      <c r="I50" s="258"/>
      <c r="J50" s="258"/>
      <c r="K50" s="258"/>
      <c r="L50" s="258"/>
      <c r="M50" s="258"/>
      <c r="N50" s="258"/>
      <c r="O50" s="258"/>
    </row>
    <row r="51" spans="1:15" ht="18" customHeight="1">
      <c r="A51" s="278" t="s">
        <v>248</v>
      </c>
      <c r="B51" s="272"/>
      <c r="C51" s="272"/>
      <c r="D51" s="272"/>
      <c r="E51" s="272"/>
      <c r="F51" s="272"/>
      <c r="G51" s="279"/>
      <c r="H51" s="191"/>
      <c r="I51" s="258"/>
      <c r="J51" s="258"/>
      <c r="K51" s="258"/>
      <c r="L51" s="258"/>
      <c r="M51" s="258"/>
      <c r="N51" s="258"/>
      <c r="O51" s="258"/>
    </row>
    <row r="52" spans="1:15" ht="27.75" customHeight="1">
      <c r="A52" s="280"/>
      <c r="B52" s="291" t="s">
        <v>249</v>
      </c>
      <c r="C52" s="292" t="s">
        <v>250</v>
      </c>
      <c r="D52" s="587"/>
      <c r="E52" s="588"/>
      <c r="F52" s="588"/>
      <c r="G52" s="589"/>
      <c r="H52" s="283"/>
      <c r="I52" s="258"/>
      <c r="J52" s="258"/>
      <c r="K52" s="258"/>
      <c r="L52" s="258"/>
      <c r="M52" s="258"/>
      <c r="N52" s="258"/>
      <c r="O52" s="258"/>
    </row>
    <row r="53" spans="1:15" ht="18" customHeight="1">
      <c r="A53" s="277" t="s">
        <v>251</v>
      </c>
      <c r="B53" s="81">
        <v>64</v>
      </c>
      <c r="C53" s="81">
        <v>0</v>
      </c>
      <c r="D53" s="590"/>
      <c r="E53" s="591"/>
      <c r="F53" s="591"/>
      <c r="G53" s="592"/>
      <c r="H53" s="190"/>
      <c r="I53" s="258"/>
      <c r="J53" s="258"/>
      <c r="K53" s="258"/>
      <c r="L53" s="258"/>
      <c r="M53" s="258"/>
      <c r="N53" s="258"/>
      <c r="O53" s="258"/>
    </row>
    <row r="54" spans="1:15" ht="18" customHeight="1">
      <c r="A54" s="277" t="s">
        <v>252</v>
      </c>
      <c r="B54" s="81">
        <v>0</v>
      </c>
      <c r="C54" s="81">
        <v>0</v>
      </c>
      <c r="D54" s="590"/>
      <c r="E54" s="591"/>
      <c r="F54" s="591"/>
      <c r="G54" s="592"/>
      <c r="H54" s="190"/>
      <c r="I54" s="258"/>
      <c r="J54" s="258"/>
      <c r="K54" s="258"/>
      <c r="L54" s="258"/>
      <c r="M54" s="258"/>
      <c r="N54" s="258"/>
      <c r="O54" s="258"/>
    </row>
    <row r="55" spans="1:15" ht="18" customHeight="1">
      <c r="A55" s="281" t="s">
        <v>253</v>
      </c>
      <c r="B55" s="81">
        <v>0</v>
      </c>
      <c r="C55" s="81">
        <v>0</v>
      </c>
      <c r="D55" s="590"/>
      <c r="E55" s="591"/>
      <c r="F55" s="591"/>
      <c r="G55" s="592"/>
      <c r="H55" s="190"/>
      <c r="I55" s="258"/>
      <c r="J55" s="258"/>
      <c r="K55" s="258"/>
      <c r="L55" s="258"/>
      <c r="M55" s="258"/>
      <c r="N55" s="258"/>
      <c r="O55" s="258"/>
    </row>
    <row r="56" spans="1:15" ht="18" customHeight="1">
      <c r="A56" s="281" t="s">
        <v>254</v>
      </c>
      <c r="B56" s="81">
        <v>0</v>
      </c>
      <c r="C56" s="81">
        <v>0</v>
      </c>
      <c r="D56" s="590"/>
      <c r="E56" s="591"/>
      <c r="F56" s="591"/>
      <c r="G56" s="592"/>
      <c r="H56" s="190"/>
      <c r="I56" s="258"/>
      <c r="J56" s="258"/>
      <c r="K56" s="258"/>
      <c r="L56" s="258"/>
      <c r="M56" s="258"/>
      <c r="N56" s="258"/>
      <c r="O56" s="258"/>
    </row>
    <row r="57" spans="1:15" ht="18" customHeight="1">
      <c r="A57" s="281" t="s">
        <v>255</v>
      </c>
      <c r="B57" s="81">
        <v>0</v>
      </c>
      <c r="C57" s="81">
        <v>0</v>
      </c>
      <c r="D57" s="590"/>
      <c r="E57" s="591"/>
      <c r="F57" s="591"/>
      <c r="G57" s="592"/>
      <c r="H57" s="190"/>
      <c r="I57" s="258"/>
      <c r="J57" s="258"/>
      <c r="K57" s="258"/>
      <c r="L57" s="258"/>
      <c r="M57" s="258"/>
      <c r="N57" s="258"/>
      <c r="O57" s="258"/>
    </row>
    <row r="58" spans="1:15" ht="18" customHeight="1">
      <c r="A58" s="281" t="s">
        <v>256</v>
      </c>
      <c r="B58" s="81">
        <v>0</v>
      </c>
      <c r="C58" s="81">
        <v>0</v>
      </c>
      <c r="D58" s="590"/>
      <c r="E58" s="591"/>
      <c r="F58" s="591"/>
      <c r="G58" s="592"/>
      <c r="H58" s="190"/>
      <c r="I58" s="258"/>
      <c r="J58" s="258"/>
      <c r="K58" s="258"/>
      <c r="L58" s="258"/>
      <c r="M58" s="258"/>
      <c r="N58" s="258"/>
      <c r="O58" s="258"/>
    </row>
    <row r="59" spans="1:15" ht="24" customHeight="1">
      <c r="A59" s="275" t="s">
        <v>257</v>
      </c>
      <c r="B59" s="81">
        <v>46</v>
      </c>
      <c r="C59" s="81">
        <v>0</v>
      </c>
      <c r="D59" s="590"/>
      <c r="E59" s="591"/>
      <c r="F59" s="591"/>
      <c r="G59" s="592"/>
      <c r="H59" s="190"/>
      <c r="I59" s="258"/>
      <c r="J59" s="258"/>
      <c r="K59" s="258"/>
      <c r="L59" s="258"/>
      <c r="M59" s="258"/>
      <c r="N59" s="258"/>
      <c r="O59" s="258"/>
    </row>
    <row r="60" spans="1:15" ht="18" customHeight="1">
      <c r="A60" s="282" t="s">
        <v>258</v>
      </c>
      <c r="B60" s="81">
        <v>0</v>
      </c>
      <c r="C60" s="81">
        <v>0</v>
      </c>
      <c r="D60" s="590"/>
      <c r="E60" s="591"/>
      <c r="F60" s="591"/>
      <c r="G60" s="592"/>
      <c r="H60" s="190"/>
      <c r="I60" s="258"/>
      <c r="J60" s="258"/>
      <c r="K60" s="258"/>
      <c r="L60" s="258"/>
      <c r="M60" s="258"/>
      <c r="N60" s="258"/>
      <c r="O60" s="258"/>
    </row>
    <row r="61" spans="1:15" ht="18" customHeight="1" thickBot="1">
      <c r="A61" s="276"/>
      <c r="B61" s="266"/>
      <c r="C61" s="266"/>
      <c r="D61" s="593"/>
      <c r="E61" s="594"/>
      <c r="F61" s="594"/>
      <c r="G61" s="595"/>
      <c r="H61" s="190"/>
      <c r="I61" s="258"/>
      <c r="J61" s="258"/>
      <c r="K61" s="258"/>
      <c r="L61" s="258"/>
      <c r="M61" s="258"/>
      <c r="N61" s="258"/>
      <c r="O61" s="258"/>
    </row>
    <row r="62" spans="1:15" ht="18" customHeight="1">
      <c r="A62" s="258"/>
      <c r="C62" s="287"/>
      <c r="D62" s="287"/>
      <c r="E62" s="287"/>
      <c r="F62" s="287"/>
      <c r="G62" s="287"/>
      <c r="H62" s="190"/>
      <c r="I62" s="258"/>
      <c r="J62" s="258"/>
      <c r="K62" s="258"/>
      <c r="L62" s="258"/>
      <c r="M62" s="258"/>
      <c r="N62" s="258"/>
      <c r="O62" s="258"/>
    </row>
    <row r="63" spans="1:15" ht="18" customHeight="1">
      <c r="A63" s="258"/>
      <c r="C63" s="287"/>
      <c r="D63" s="287"/>
      <c r="E63" s="287"/>
      <c r="F63" s="287"/>
      <c r="G63" s="287"/>
      <c r="H63" s="190"/>
      <c r="I63" s="258"/>
      <c r="J63" s="258"/>
      <c r="K63" s="258"/>
      <c r="L63" s="258"/>
      <c r="M63" s="258"/>
      <c r="N63" s="258"/>
      <c r="O63" s="258"/>
    </row>
    <row r="64" spans="1:15" ht="18" customHeight="1">
      <c r="A64" s="258"/>
      <c r="C64" s="287"/>
      <c r="D64" s="287"/>
      <c r="E64" s="287"/>
      <c r="F64" s="287"/>
      <c r="G64" s="287"/>
      <c r="H64" s="190"/>
      <c r="I64" s="258"/>
      <c r="J64" s="258"/>
      <c r="K64" s="258"/>
      <c r="L64" s="258"/>
      <c r="M64" s="258"/>
      <c r="N64" s="258"/>
      <c r="O64" s="258"/>
    </row>
    <row r="65" spans="1:15" ht="18" customHeight="1">
      <c r="A65" s="258"/>
      <c r="C65" s="287"/>
      <c r="D65" s="287"/>
      <c r="E65" s="287"/>
      <c r="F65" s="287"/>
      <c r="G65" s="287"/>
      <c r="H65" s="190"/>
      <c r="I65" s="258"/>
      <c r="J65" s="258"/>
      <c r="K65" s="258"/>
      <c r="L65" s="258"/>
      <c r="M65" s="258"/>
      <c r="N65" s="258"/>
      <c r="O65" s="258"/>
    </row>
    <row r="66" spans="1:15" ht="18" customHeight="1">
      <c r="A66" s="258"/>
      <c r="C66" s="287"/>
      <c r="D66" s="287"/>
      <c r="E66" s="287"/>
      <c r="F66" s="287"/>
      <c r="G66" s="287"/>
      <c r="H66" s="190"/>
      <c r="I66" s="258"/>
      <c r="J66" s="258"/>
      <c r="K66" s="258"/>
      <c r="L66" s="258"/>
      <c r="M66" s="258"/>
      <c r="N66" s="258"/>
      <c r="O66" s="258"/>
    </row>
    <row r="67" spans="1:15" ht="18" customHeight="1">
      <c r="A67" s="258"/>
      <c r="C67" s="287"/>
      <c r="D67" s="287"/>
      <c r="E67" s="287"/>
      <c r="F67" s="287"/>
      <c r="G67" s="287"/>
      <c r="H67" s="190"/>
      <c r="I67" s="258"/>
      <c r="J67" s="258"/>
      <c r="K67" s="258"/>
      <c r="L67" s="258"/>
      <c r="M67" s="258"/>
      <c r="N67" s="258"/>
      <c r="O67" s="258"/>
    </row>
    <row r="68" spans="1:15" ht="18" customHeight="1">
      <c r="A68" s="258"/>
      <c r="C68" s="287"/>
      <c r="D68" s="287"/>
      <c r="E68" s="287"/>
      <c r="F68" s="287"/>
      <c r="G68" s="287"/>
      <c r="H68" s="190"/>
      <c r="I68" s="258"/>
      <c r="J68" s="258"/>
      <c r="K68" s="258"/>
      <c r="L68" s="258"/>
      <c r="M68" s="258"/>
      <c r="N68" s="258"/>
      <c r="O68" s="258"/>
    </row>
    <row r="69" spans="1:15" ht="18" customHeight="1">
      <c r="A69" s="258"/>
      <c r="C69" s="287"/>
      <c r="D69" s="287"/>
      <c r="E69" s="287"/>
      <c r="F69" s="287"/>
      <c r="G69" s="287"/>
      <c r="H69" s="190"/>
      <c r="I69" s="258"/>
      <c r="J69" s="258"/>
      <c r="K69" s="258"/>
      <c r="L69" s="258"/>
      <c r="M69" s="258"/>
      <c r="N69" s="258"/>
      <c r="O69" s="258"/>
    </row>
    <row r="70" spans="1:15" ht="18" customHeight="1">
      <c r="A70" s="258"/>
      <c r="C70" s="287"/>
      <c r="D70" s="287"/>
      <c r="E70" s="287"/>
      <c r="F70" s="287"/>
      <c r="G70" s="287"/>
      <c r="H70" s="190"/>
      <c r="I70" s="258"/>
      <c r="J70" s="258"/>
      <c r="K70" s="258"/>
      <c r="L70" s="258"/>
      <c r="M70" s="258"/>
      <c r="N70" s="258"/>
      <c r="O70" s="258"/>
    </row>
    <row r="71" spans="1:15" ht="18" customHeight="1">
      <c r="A71" s="258"/>
      <c r="C71" s="287"/>
      <c r="D71" s="287"/>
      <c r="E71" s="287"/>
      <c r="F71" s="287"/>
      <c r="G71" s="287"/>
      <c r="H71" s="190"/>
      <c r="I71" s="258"/>
      <c r="J71" s="258"/>
      <c r="K71" s="258"/>
      <c r="L71" s="258"/>
      <c r="M71" s="258"/>
      <c r="N71" s="258"/>
      <c r="O71" s="258"/>
    </row>
    <row r="72" spans="1:15" ht="18" customHeight="1">
      <c r="A72" s="258"/>
      <c r="C72" s="287"/>
      <c r="D72" s="287"/>
      <c r="E72" s="287"/>
      <c r="F72" s="287"/>
      <c r="G72" s="287"/>
      <c r="H72" s="190"/>
      <c r="I72" s="258"/>
      <c r="J72" s="258"/>
      <c r="K72" s="258"/>
      <c r="L72" s="258"/>
      <c r="M72" s="258"/>
      <c r="N72" s="258"/>
      <c r="O72" s="258"/>
    </row>
    <row r="73" spans="1:15" ht="18" customHeight="1">
      <c r="A73" s="258"/>
      <c r="C73" s="287"/>
      <c r="D73" s="287"/>
      <c r="E73" s="287"/>
      <c r="F73" s="287"/>
      <c r="G73" s="287"/>
      <c r="H73" s="190"/>
      <c r="I73" s="258"/>
      <c r="J73" s="258"/>
      <c r="K73" s="258"/>
      <c r="L73" s="258"/>
      <c r="M73" s="258"/>
      <c r="N73" s="258"/>
      <c r="O73" s="258"/>
    </row>
    <row r="74" spans="1:15" ht="18" customHeight="1">
      <c r="I74" s="258"/>
      <c r="J74" s="258"/>
      <c r="K74" s="258"/>
      <c r="L74" s="258"/>
      <c r="M74" s="258"/>
      <c r="N74" s="258"/>
      <c r="O74" s="258"/>
    </row>
    <row r="75" spans="1:15" ht="18" customHeight="1">
      <c r="I75" s="259"/>
      <c r="J75" s="260"/>
      <c r="K75" s="260"/>
      <c r="L75" s="260"/>
      <c r="M75" s="260"/>
      <c r="N75" s="260"/>
      <c r="O75" s="260"/>
    </row>
    <row r="76" spans="1:15" ht="18" customHeight="1">
      <c r="I76" s="572"/>
      <c r="J76" s="568"/>
      <c r="K76" s="568"/>
      <c r="L76" s="568"/>
      <c r="M76" s="568"/>
      <c r="N76" s="568"/>
      <c r="O76" s="568"/>
    </row>
    <row r="77" spans="1:15">
      <c r="I77" s="572"/>
      <c r="J77" s="568"/>
      <c r="K77" s="568"/>
      <c r="L77" s="568"/>
      <c r="M77" s="568"/>
      <c r="N77" s="568"/>
      <c r="O77" s="568"/>
    </row>
    <row r="78" spans="1:15" ht="18">
      <c r="I78" s="258"/>
      <c r="J78" s="260"/>
      <c r="K78" s="260"/>
      <c r="L78" s="260"/>
      <c r="M78" s="260"/>
      <c r="N78" s="260"/>
      <c r="O78" s="260"/>
    </row>
  </sheetData>
  <mergeCells count="14">
    <mergeCell ref="H11:I11"/>
    <mergeCell ref="H12:I12"/>
    <mergeCell ref="N76:N77"/>
    <mergeCell ref="O76:O77"/>
    <mergeCell ref="A28:G28"/>
    <mergeCell ref="I76:I77"/>
    <mergeCell ref="J76:J77"/>
    <mergeCell ref="K76:K77"/>
    <mergeCell ref="L76:L77"/>
    <mergeCell ref="M76:M77"/>
    <mergeCell ref="A32:G32"/>
    <mergeCell ref="A40:G40"/>
    <mergeCell ref="C41:G48"/>
    <mergeCell ref="D52:G61"/>
  </mergeCells>
  <pageMargins left="0.7" right="0.7" top="0.75" bottom="0.75" header="0.3" footer="0.3"/>
  <pageSetup paperSize="9" scale="71" fitToHeight="0" orientation="landscape" r:id="rId1"/>
  <rowBreaks count="1" manualBreakCount="1">
    <brk id="39" max="6" man="1"/>
  </rowBreaks>
  <colBreaks count="1" manualBreakCount="1">
    <brk id="9" max="67"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P13"/>
  <sheetViews>
    <sheetView view="pageBreakPreview" zoomScale="90" zoomScaleNormal="100" zoomScaleSheetLayoutView="90" workbookViewId="0">
      <selection activeCell="A7" sqref="A7:K7"/>
    </sheetView>
  </sheetViews>
  <sheetFormatPr defaultColWidth="9.140625" defaultRowHeight="18"/>
  <cols>
    <col min="1" max="1" width="44.28515625" style="8" customWidth="1"/>
    <col min="2" max="14" width="9.140625" style="8"/>
    <col min="15" max="15" width="11.28515625" style="8" bestFit="1" customWidth="1"/>
    <col min="16" max="16384" width="9.140625" style="8"/>
  </cols>
  <sheetData>
    <row r="1" spans="1:16" ht="18.75">
      <c r="A1" s="486" t="s">
        <v>0</v>
      </c>
      <c r="B1" s="487"/>
      <c r="C1" s="487"/>
      <c r="D1" s="487"/>
      <c r="E1" s="487"/>
      <c r="F1" s="487"/>
      <c r="G1" s="487"/>
      <c r="H1" s="487"/>
      <c r="I1" s="487"/>
      <c r="J1" s="487"/>
      <c r="K1" s="487"/>
      <c r="L1" s="487"/>
      <c r="M1" s="487"/>
      <c r="N1" s="487"/>
      <c r="O1" s="487"/>
      <c r="P1" s="487"/>
    </row>
    <row r="2" spans="1:16" ht="18.75">
      <c r="A2" s="486" t="s">
        <v>1</v>
      </c>
      <c r="B2" s="487"/>
      <c r="C2" s="487"/>
      <c r="D2" s="487"/>
      <c r="E2" s="487"/>
      <c r="F2" s="487"/>
      <c r="G2" s="487"/>
      <c r="H2" s="487"/>
      <c r="I2" s="487"/>
      <c r="J2" s="487"/>
      <c r="K2" s="487"/>
      <c r="L2" s="487"/>
      <c r="M2" s="487"/>
      <c r="N2" s="487"/>
      <c r="O2" s="487"/>
      <c r="P2" s="487"/>
    </row>
    <row r="3" spans="1:16">
      <c r="A3" s="4"/>
      <c r="B3" s="4"/>
      <c r="C3" s="4"/>
      <c r="D3" s="4"/>
      <c r="E3" s="4"/>
      <c r="F3" s="4"/>
      <c r="G3" s="4"/>
      <c r="H3" s="4"/>
      <c r="I3" s="4"/>
      <c r="J3" s="4"/>
      <c r="K3" s="4"/>
      <c r="L3" s="4"/>
      <c r="M3" s="4"/>
      <c r="N3" s="4"/>
      <c r="O3"/>
      <c r="P3"/>
    </row>
    <row r="4" spans="1:16" ht="18.75">
      <c r="A4" s="30" t="s">
        <v>259</v>
      </c>
      <c r="B4" s="31"/>
      <c r="C4" s="32"/>
      <c r="D4" s="32"/>
      <c r="E4" s="33"/>
      <c r="F4" s="33"/>
      <c r="G4" s="33"/>
      <c r="H4" s="33"/>
      <c r="I4" s="33"/>
      <c r="J4" s="33"/>
      <c r="K4" s="33"/>
      <c r="L4" s="33"/>
      <c r="M4" s="35" t="s">
        <v>3</v>
      </c>
      <c r="N4" s="33"/>
      <c r="O4" s="356" t="s">
        <v>70</v>
      </c>
      <c r="P4" s="37"/>
    </row>
    <row r="5" spans="1:16">
      <c r="A5" s="712" t="s">
        <v>260</v>
      </c>
      <c r="B5" s="38"/>
      <c r="C5" s="38"/>
      <c r="D5" s="38"/>
      <c r="E5" s="38"/>
      <c r="F5" s="39"/>
      <c r="G5" s="39"/>
      <c r="H5" s="39"/>
      <c r="I5" s="39"/>
      <c r="J5" s="39"/>
      <c r="K5" s="39"/>
      <c r="L5" s="39"/>
      <c r="M5" s="41" t="s">
        <v>5</v>
      </c>
      <c r="N5" s="39"/>
      <c r="O5" s="39"/>
      <c r="P5" s="42"/>
    </row>
    <row r="6" spans="1:16">
      <c r="A6" s="429"/>
      <c r="B6" s="296"/>
      <c r="C6" s="296"/>
      <c r="D6" s="296"/>
      <c r="E6" s="296"/>
      <c r="F6" s="297"/>
      <c r="G6" s="297"/>
      <c r="H6" s="297"/>
      <c r="I6" s="297"/>
      <c r="J6" s="297"/>
      <c r="K6" s="297"/>
      <c r="L6" s="297"/>
      <c r="M6" s="298"/>
      <c r="N6" s="297"/>
      <c r="O6" s="297"/>
      <c r="P6" s="287"/>
    </row>
    <row r="7" spans="1:16">
      <c r="A7" s="720" t="s">
        <v>261</v>
      </c>
      <c r="B7" s="720"/>
      <c r="C7" s="720"/>
      <c r="D7" s="720"/>
      <c r="E7" s="720"/>
      <c r="F7" s="720"/>
      <c r="G7" s="720"/>
      <c r="H7" s="720"/>
      <c r="I7" s="720"/>
      <c r="J7" s="720"/>
      <c r="K7" s="720"/>
      <c r="L7" s="297"/>
      <c r="M7" s="298"/>
      <c r="N7" s="297"/>
      <c r="O7" s="297"/>
      <c r="P7" s="287"/>
    </row>
    <row r="8" spans="1:16">
      <c r="A8" s="429"/>
      <c r="B8" s="296"/>
      <c r="C8" s="296"/>
      <c r="D8" s="296"/>
      <c r="E8" s="296"/>
      <c r="F8" s="297"/>
      <c r="G8" s="297"/>
      <c r="H8" s="297"/>
      <c r="I8" s="297"/>
      <c r="J8" s="297"/>
      <c r="K8" s="297"/>
      <c r="L8" s="297"/>
      <c r="M8" s="298"/>
      <c r="N8" s="297"/>
      <c r="O8" s="297"/>
      <c r="P8" s="287"/>
    </row>
    <row r="13" spans="1:16">
      <c r="A13" s="233"/>
      <c r="B13" s="4"/>
      <c r="C13" s="4"/>
      <c r="D13" s="4"/>
      <c r="E13" s="4"/>
      <c r="F13" s="4"/>
      <c r="G13" s="4"/>
      <c r="H13" s="4"/>
      <c r="I13" s="4"/>
      <c r="J13" s="4"/>
      <c r="K13" s="4"/>
      <c r="L13" s="4"/>
      <c r="M13" s="4"/>
      <c r="N13" s="4"/>
      <c r="O13" s="4"/>
      <c r="P13" s="4"/>
    </row>
  </sheetData>
  <mergeCells count="3">
    <mergeCell ref="A7:K7"/>
    <mergeCell ref="A1:P1"/>
    <mergeCell ref="A2:P2"/>
  </mergeCells>
  <phoneticPr fontId="1" type="noConversion"/>
  <pageMargins left="0.74803149606299213" right="0.74803149606299213" top="0.98425196850393704" bottom="0.98425196850393704" header="0.51181102362204722" footer="0.51181102362204722"/>
  <pageSetup paperSize="9" scale="72"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R31"/>
  <sheetViews>
    <sheetView view="pageBreakPreview" zoomScale="90" zoomScaleNormal="100" zoomScaleSheetLayoutView="90" workbookViewId="0">
      <selection activeCell="A5" sqref="A5"/>
    </sheetView>
  </sheetViews>
  <sheetFormatPr defaultRowHeight="12.75"/>
  <cols>
    <col min="1" max="1" width="39.5703125" customWidth="1"/>
    <col min="2" max="2" width="10.5703125" customWidth="1"/>
    <col min="3" max="3" width="9.5703125" customWidth="1"/>
    <col min="4" max="4" width="10.140625" customWidth="1"/>
    <col min="5" max="5" width="10.42578125" customWidth="1"/>
    <col min="6" max="6" width="9.42578125" customWidth="1"/>
    <col min="8" max="8" width="10.7109375" customWidth="1"/>
    <col min="12" max="12" width="7.5703125" customWidth="1"/>
    <col min="13" max="13" width="9.42578125" customWidth="1"/>
    <col min="15" max="15" width="11.28515625" bestFit="1" customWidth="1"/>
  </cols>
  <sheetData>
    <row r="1" spans="1:16" ht="18.75">
      <c r="A1" s="486" t="s">
        <v>0</v>
      </c>
      <c r="B1" s="487"/>
      <c r="C1" s="487"/>
      <c r="D1" s="487"/>
      <c r="E1" s="487"/>
      <c r="F1" s="487"/>
      <c r="G1" s="487"/>
      <c r="H1" s="487"/>
      <c r="I1" s="487"/>
      <c r="J1" s="487"/>
      <c r="K1" s="487"/>
      <c r="L1" s="487"/>
      <c r="M1" s="487"/>
      <c r="N1" s="487"/>
      <c r="O1" s="487"/>
      <c r="P1" s="487"/>
    </row>
    <row r="2" spans="1:16" ht="18.75">
      <c r="A2" s="486" t="s">
        <v>1</v>
      </c>
      <c r="B2" s="487"/>
      <c r="C2" s="487"/>
      <c r="D2" s="487"/>
      <c r="E2" s="487"/>
      <c r="F2" s="487"/>
      <c r="G2" s="487"/>
      <c r="H2" s="487"/>
      <c r="I2" s="487"/>
      <c r="J2" s="487"/>
      <c r="K2" s="487"/>
      <c r="L2" s="487"/>
      <c r="M2" s="487"/>
      <c r="N2" s="487"/>
      <c r="O2" s="487"/>
      <c r="P2" s="487"/>
    </row>
    <row r="3" spans="1:16" ht="18">
      <c r="A3" s="4"/>
      <c r="B3" s="4"/>
      <c r="C3" s="4"/>
      <c r="D3" s="4"/>
      <c r="E3" s="4"/>
      <c r="F3" s="4"/>
      <c r="G3" s="4"/>
      <c r="H3" s="4"/>
      <c r="I3" s="4"/>
      <c r="J3" s="4"/>
      <c r="K3" s="4"/>
      <c r="L3" s="4"/>
      <c r="M3" s="4"/>
      <c r="N3" s="4"/>
    </row>
    <row r="4" spans="1:16" ht="18.75">
      <c r="A4" s="30" t="s">
        <v>262</v>
      </c>
      <c r="B4" s="31"/>
      <c r="C4" s="32"/>
      <c r="D4" s="32"/>
      <c r="E4" s="33"/>
      <c r="F4" s="33"/>
      <c r="G4" s="33"/>
      <c r="H4" s="33"/>
      <c r="I4" s="33"/>
      <c r="J4" s="33"/>
      <c r="K4" s="33"/>
      <c r="L4" s="33"/>
      <c r="M4" s="35" t="s">
        <v>3</v>
      </c>
      <c r="N4" s="33"/>
      <c r="O4" s="356" t="s">
        <v>70</v>
      </c>
      <c r="P4" s="37"/>
    </row>
    <row r="5" spans="1:16" ht="18">
      <c r="A5" s="712" t="s">
        <v>263</v>
      </c>
      <c r="B5" s="38"/>
      <c r="C5" s="38"/>
      <c r="D5" s="38"/>
      <c r="E5" s="38"/>
      <c r="F5" s="39"/>
      <c r="G5" s="39"/>
      <c r="H5" s="39"/>
      <c r="I5" s="39"/>
      <c r="J5" s="39"/>
      <c r="K5" s="39"/>
      <c r="L5" s="39"/>
      <c r="M5" s="41" t="s">
        <v>5</v>
      </c>
      <c r="N5" s="39"/>
      <c r="O5" s="39"/>
      <c r="P5" s="42"/>
    </row>
    <row r="8" spans="1:16" ht="15.75">
      <c r="A8" s="11" t="s">
        <v>264</v>
      </c>
    </row>
    <row r="10" spans="1:16" ht="15">
      <c r="A10" s="435" t="s">
        <v>265</v>
      </c>
    </row>
    <row r="11" spans="1:16" ht="63">
      <c r="A11" s="436" t="s">
        <v>266</v>
      </c>
    </row>
    <row r="12" spans="1:16" ht="22.5" customHeight="1">
      <c r="A12" s="596" t="s">
        <v>267</v>
      </c>
      <c r="B12" s="597" t="s">
        <v>8</v>
      </c>
      <c r="C12" s="597"/>
      <c r="D12" s="598" t="s">
        <v>9</v>
      </c>
      <c r="E12" s="597"/>
      <c r="F12" s="599" t="s">
        <v>10</v>
      </c>
      <c r="G12" s="600"/>
      <c r="H12" s="598" t="s">
        <v>11</v>
      </c>
      <c r="I12" s="597"/>
      <c r="J12" s="601" t="s">
        <v>12</v>
      </c>
      <c r="K12" s="602"/>
      <c r="L12" s="597" t="s">
        <v>13</v>
      </c>
      <c r="M12" s="597"/>
      <c r="N12" s="596" t="s">
        <v>13</v>
      </c>
    </row>
    <row r="13" spans="1:16" ht="19.5" customHeight="1">
      <c r="A13" s="596"/>
      <c r="B13" s="168" t="s">
        <v>15</v>
      </c>
      <c r="C13" s="168" t="s">
        <v>16</v>
      </c>
      <c r="D13" s="168" t="s">
        <v>15</v>
      </c>
      <c r="E13" s="168" t="s">
        <v>16</v>
      </c>
      <c r="F13" s="168" t="s">
        <v>15</v>
      </c>
      <c r="G13" s="168" t="s">
        <v>16</v>
      </c>
      <c r="H13" s="168" t="s">
        <v>15</v>
      </c>
      <c r="I13" s="168" t="s">
        <v>16</v>
      </c>
      <c r="J13" s="168" t="s">
        <v>15</v>
      </c>
      <c r="K13" s="168" t="s">
        <v>16</v>
      </c>
      <c r="L13" s="168" t="s">
        <v>15</v>
      </c>
      <c r="M13" s="168" t="s">
        <v>16</v>
      </c>
      <c r="N13" s="596"/>
    </row>
    <row r="14" spans="1:16" ht="21.75" customHeight="1">
      <c r="A14" s="96" t="s">
        <v>268</v>
      </c>
      <c r="B14" s="6"/>
      <c r="C14" s="6"/>
      <c r="D14" s="6"/>
      <c r="E14" s="6"/>
      <c r="F14" s="6"/>
      <c r="G14" s="6"/>
      <c r="H14" s="6"/>
      <c r="I14" s="6"/>
      <c r="J14" s="6"/>
      <c r="K14" s="6"/>
      <c r="L14" s="12">
        <f t="shared" ref="L14:M19" si="0">B14+D14+F14+H14+J14</f>
        <v>0</v>
      </c>
      <c r="M14" s="12">
        <f t="shared" si="0"/>
        <v>0</v>
      </c>
      <c r="N14" s="12">
        <f>SUM(L14:M14)</f>
        <v>0</v>
      </c>
    </row>
    <row r="15" spans="1:16" ht="21.75" customHeight="1">
      <c r="A15" s="96" t="s">
        <v>269</v>
      </c>
      <c r="B15" s="6"/>
      <c r="C15" s="6"/>
      <c r="D15" s="6"/>
      <c r="E15" s="6"/>
      <c r="F15" s="6"/>
      <c r="G15" s="6"/>
      <c r="H15" s="6"/>
      <c r="I15" s="6"/>
      <c r="J15" s="6"/>
      <c r="K15" s="6"/>
      <c r="L15" s="12">
        <f t="shared" si="0"/>
        <v>0</v>
      </c>
      <c r="M15" s="12">
        <f t="shared" si="0"/>
        <v>0</v>
      </c>
      <c r="N15" s="12">
        <f t="shared" ref="N15:N21" si="1">SUM(L15:M15)</f>
        <v>0</v>
      </c>
    </row>
    <row r="16" spans="1:16" ht="21.75" customHeight="1">
      <c r="A16" s="96" t="s">
        <v>270</v>
      </c>
      <c r="B16" s="6"/>
      <c r="C16" s="6"/>
      <c r="D16" s="6"/>
      <c r="E16" s="6"/>
      <c r="F16" s="6"/>
      <c r="G16" s="6"/>
      <c r="H16" s="6"/>
      <c r="I16" s="6"/>
      <c r="J16" s="6"/>
      <c r="K16" s="6"/>
      <c r="L16" s="12">
        <f t="shared" si="0"/>
        <v>0</v>
      </c>
      <c r="M16" s="12">
        <f t="shared" si="0"/>
        <v>0</v>
      </c>
      <c r="N16" s="12">
        <f t="shared" si="1"/>
        <v>0</v>
      </c>
    </row>
    <row r="17" spans="1:18" ht="21.75" customHeight="1">
      <c r="A17" s="96" t="s">
        <v>271</v>
      </c>
      <c r="B17" s="6"/>
      <c r="C17" s="6"/>
      <c r="D17" s="6"/>
      <c r="E17" s="6"/>
      <c r="F17" s="6"/>
      <c r="G17" s="6"/>
      <c r="H17" s="6"/>
      <c r="I17" s="6"/>
      <c r="J17" s="6"/>
      <c r="K17" s="6"/>
      <c r="L17" s="12">
        <f t="shared" si="0"/>
        <v>0</v>
      </c>
      <c r="M17" s="12">
        <f t="shared" si="0"/>
        <v>0</v>
      </c>
      <c r="N17" s="12">
        <f t="shared" si="1"/>
        <v>0</v>
      </c>
    </row>
    <row r="18" spans="1:18" ht="21.75" customHeight="1">
      <c r="A18" s="212" t="s">
        <v>272</v>
      </c>
      <c r="B18" s="6"/>
      <c r="C18" s="6"/>
      <c r="D18" s="6"/>
      <c r="E18" s="6"/>
      <c r="F18" s="6"/>
      <c r="G18" s="6"/>
      <c r="H18" s="6"/>
      <c r="I18" s="6"/>
      <c r="J18" s="6"/>
      <c r="K18" s="6"/>
      <c r="L18" s="12">
        <f t="shared" si="0"/>
        <v>0</v>
      </c>
      <c r="M18" s="12">
        <f t="shared" si="0"/>
        <v>0</v>
      </c>
      <c r="N18" s="12">
        <f t="shared" si="1"/>
        <v>0</v>
      </c>
      <c r="R18" s="198"/>
    </row>
    <row r="19" spans="1:18" ht="21.75" customHeight="1">
      <c r="A19" s="96" t="s">
        <v>273</v>
      </c>
      <c r="B19" s="12"/>
      <c r="C19" s="12"/>
      <c r="D19" s="12"/>
      <c r="E19" s="12"/>
      <c r="F19" s="12"/>
      <c r="G19" s="12"/>
      <c r="H19" s="12"/>
      <c r="I19" s="12"/>
      <c r="J19" s="12"/>
      <c r="K19" s="12"/>
      <c r="L19" s="12">
        <f t="shared" si="0"/>
        <v>0</v>
      </c>
      <c r="M19" s="12">
        <f t="shared" si="0"/>
        <v>0</v>
      </c>
      <c r="N19" s="12">
        <f t="shared" si="1"/>
        <v>0</v>
      </c>
    </row>
    <row r="20" spans="1:18" ht="21.75" customHeight="1">
      <c r="A20" s="109" t="s">
        <v>274</v>
      </c>
      <c r="B20" s="10">
        <f>SUM(B14:B19)</f>
        <v>0</v>
      </c>
      <c r="C20" s="10">
        <f t="shared" ref="C20:K20" si="2">SUM(C14:C19)</f>
        <v>0</v>
      </c>
      <c r="D20" s="10">
        <f t="shared" si="2"/>
        <v>0</v>
      </c>
      <c r="E20" s="10">
        <f t="shared" si="2"/>
        <v>0</v>
      </c>
      <c r="F20" s="10">
        <f t="shared" si="2"/>
        <v>0</v>
      </c>
      <c r="G20" s="10">
        <f t="shared" si="2"/>
        <v>0</v>
      </c>
      <c r="H20" s="10">
        <f t="shared" si="2"/>
        <v>0</v>
      </c>
      <c r="I20" s="10">
        <f t="shared" si="2"/>
        <v>0</v>
      </c>
      <c r="J20" s="10">
        <f t="shared" si="2"/>
        <v>0</v>
      </c>
      <c r="K20" s="10">
        <f t="shared" si="2"/>
        <v>0</v>
      </c>
      <c r="L20" s="10">
        <f>SUM(L14:L19)</f>
        <v>0</v>
      </c>
      <c r="M20" s="10">
        <f>SUM(M14:M19)</f>
        <v>0</v>
      </c>
      <c r="N20" s="10">
        <f t="shared" si="1"/>
        <v>0</v>
      </c>
    </row>
    <row r="21" spans="1:18" ht="25.5" customHeight="1">
      <c r="A21" s="96" t="s">
        <v>275</v>
      </c>
      <c r="B21" s="12"/>
      <c r="C21" s="12"/>
      <c r="D21" s="12"/>
      <c r="E21" s="12"/>
      <c r="F21" s="12"/>
      <c r="G21" s="12"/>
      <c r="H21" s="12"/>
      <c r="I21" s="12"/>
      <c r="J21" s="12"/>
      <c r="K21" s="12"/>
      <c r="L21" s="12">
        <f>B21+D21+F21+H21+J21</f>
        <v>0</v>
      </c>
      <c r="M21" s="12">
        <f>C21+E21+G21+I21+K21</f>
        <v>0</v>
      </c>
      <c r="N21" s="12">
        <f t="shared" si="1"/>
        <v>0</v>
      </c>
    </row>
    <row r="22" spans="1:18" ht="29.25" customHeight="1">
      <c r="A22" s="109" t="s">
        <v>276</v>
      </c>
      <c r="B22" s="20">
        <f>SUM(B20+B21)</f>
        <v>0</v>
      </c>
      <c r="C22" s="20">
        <f t="shared" ref="C22:M22" si="3">SUM(C20+C21)</f>
        <v>0</v>
      </c>
      <c r="D22" s="20">
        <f t="shared" si="3"/>
        <v>0</v>
      </c>
      <c r="E22" s="20">
        <f t="shared" si="3"/>
        <v>0</v>
      </c>
      <c r="F22" s="20">
        <f t="shared" si="3"/>
        <v>0</v>
      </c>
      <c r="G22" s="20">
        <f t="shared" si="3"/>
        <v>0</v>
      </c>
      <c r="H22" s="20">
        <f t="shared" si="3"/>
        <v>0</v>
      </c>
      <c r="I22" s="20">
        <f t="shared" si="3"/>
        <v>0</v>
      </c>
      <c r="J22" s="20">
        <f t="shared" si="3"/>
        <v>0</v>
      </c>
      <c r="K22" s="20">
        <f t="shared" si="3"/>
        <v>0</v>
      </c>
      <c r="L22" s="20">
        <f t="shared" si="3"/>
        <v>0</v>
      </c>
      <c r="M22" s="20">
        <f t="shared" si="3"/>
        <v>0</v>
      </c>
      <c r="N22" s="12">
        <f>SUM(N14:N21)</f>
        <v>0</v>
      </c>
    </row>
    <row r="24" spans="1:18" ht="18">
      <c r="A24" s="26"/>
    </row>
    <row r="25" spans="1:18">
      <c r="A25" s="28" t="s">
        <v>277</v>
      </c>
    </row>
    <row r="26" spans="1:18">
      <c r="A26" s="28" t="s">
        <v>278</v>
      </c>
    </row>
    <row r="28" spans="1:18">
      <c r="A28" t="s">
        <v>279</v>
      </c>
    </row>
    <row r="29" spans="1:18">
      <c r="A29" s="28" t="s">
        <v>280</v>
      </c>
      <c r="G29" s="28"/>
      <c r="I29" s="28"/>
    </row>
    <row r="30" spans="1:18">
      <c r="A30" s="28"/>
    </row>
    <row r="31" spans="1:18">
      <c r="A31" s="28" t="s">
        <v>281</v>
      </c>
    </row>
  </sheetData>
  <mergeCells count="10">
    <mergeCell ref="A2:P2"/>
    <mergeCell ref="A12:A13"/>
    <mergeCell ref="A1:P1"/>
    <mergeCell ref="L12:M12"/>
    <mergeCell ref="B12:C12"/>
    <mergeCell ref="D12:E12"/>
    <mergeCell ref="F12:G12"/>
    <mergeCell ref="H12:I12"/>
    <mergeCell ref="J12:K12"/>
    <mergeCell ref="N12:N13"/>
  </mergeCells>
  <phoneticPr fontId="1" type="noConversion"/>
  <pageMargins left="0.75" right="0.75" top="1" bottom="1" header="0.5" footer="0.5"/>
  <pageSetup paperSize="9" scale="72" orientation="landscape" r:id="rId1"/>
  <headerFooter alignWithMargins="0"/>
  <ignoredErrors>
    <ignoredError sqref="L20:M20" formula="1"/>
    <ignoredError sqref="H12" twoDigitTextYear="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N14"/>
  <sheetViews>
    <sheetView view="pageBreakPreview" zoomScale="90" zoomScaleNormal="100" zoomScaleSheetLayoutView="90" workbookViewId="0">
      <selection activeCell="A5" sqref="A5"/>
    </sheetView>
  </sheetViews>
  <sheetFormatPr defaultColWidth="9.140625" defaultRowHeight="18"/>
  <cols>
    <col min="1" max="1" width="57.42578125" style="8" customWidth="1"/>
    <col min="2" max="12" width="9.140625" style="8"/>
    <col min="13" max="13" width="11.28515625" style="8" bestFit="1" customWidth="1"/>
    <col min="14" max="16384" width="9.140625" style="8"/>
  </cols>
  <sheetData>
    <row r="1" spans="1:14" ht="18.75">
      <c r="A1" s="486" t="s">
        <v>0</v>
      </c>
      <c r="B1" s="487"/>
      <c r="C1" s="487"/>
      <c r="D1" s="487"/>
      <c r="E1" s="487"/>
      <c r="F1" s="487"/>
      <c r="G1" s="487"/>
      <c r="H1" s="487"/>
      <c r="I1" s="487"/>
      <c r="J1" s="487"/>
      <c r="K1" s="487"/>
      <c r="L1" s="487"/>
      <c r="M1" s="487"/>
      <c r="N1" s="487"/>
    </row>
    <row r="2" spans="1:14" ht="18.75">
      <c r="A2" s="486" t="s">
        <v>1</v>
      </c>
      <c r="B2" s="487"/>
      <c r="C2" s="487"/>
      <c r="D2" s="487"/>
      <c r="E2" s="487"/>
      <c r="F2" s="487"/>
      <c r="G2" s="487"/>
      <c r="H2" s="487"/>
      <c r="I2" s="487"/>
      <c r="J2" s="487"/>
      <c r="K2" s="487"/>
      <c r="L2" s="487"/>
      <c r="M2" s="487"/>
      <c r="N2" s="487"/>
    </row>
    <row r="3" spans="1:14">
      <c r="A3" s="4"/>
      <c r="B3" s="4"/>
      <c r="C3" s="4"/>
      <c r="D3" s="4"/>
      <c r="E3" s="4"/>
      <c r="F3" s="4"/>
      <c r="G3" s="4"/>
      <c r="H3" s="4"/>
      <c r="I3" s="4"/>
      <c r="J3" s="4"/>
      <c r="K3" s="4"/>
      <c r="L3" s="4"/>
      <c r="M3"/>
      <c r="N3"/>
    </row>
    <row r="4" spans="1:14" ht="18.75">
      <c r="A4" s="30" t="s">
        <v>282</v>
      </c>
      <c r="B4" s="31"/>
      <c r="C4" s="32"/>
      <c r="D4" s="32"/>
      <c r="E4" s="33"/>
      <c r="F4" s="33"/>
      <c r="G4" s="33"/>
      <c r="H4" s="33"/>
      <c r="I4" s="33"/>
      <c r="J4" s="33"/>
      <c r="K4" s="35" t="s">
        <v>3</v>
      </c>
      <c r="L4" s="33"/>
      <c r="M4" s="356" t="s">
        <v>70</v>
      </c>
      <c r="N4" s="37"/>
    </row>
    <row r="5" spans="1:14">
      <c r="A5" s="712" t="s">
        <v>283</v>
      </c>
      <c r="B5" s="38"/>
      <c r="C5" s="38"/>
      <c r="D5" s="38"/>
      <c r="E5" s="38"/>
      <c r="F5" s="39"/>
      <c r="G5" s="39"/>
      <c r="H5" s="39"/>
      <c r="I5" s="39"/>
      <c r="J5" s="39"/>
      <c r="K5" s="41" t="s">
        <v>5</v>
      </c>
      <c r="L5" s="39"/>
      <c r="M5" s="39"/>
      <c r="N5" s="42"/>
    </row>
    <row r="7" spans="1:14" ht="21" customHeight="1">
      <c r="A7" s="11" t="s">
        <v>284</v>
      </c>
      <c r="B7"/>
      <c r="C7"/>
      <c r="D7"/>
      <c r="E7" s="4"/>
      <c r="F7" s="4"/>
      <c r="G7" s="4"/>
      <c r="H7" s="4"/>
      <c r="I7" s="4"/>
      <c r="J7" s="4"/>
      <c r="K7" s="4"/>
      <c r="L7" s="4"/>
      <c r="M7" s="4"/>
      <c r="N7" s="4"/>
    </row>
    <row r="8" spans="1:14">
      <c r="A8" s="437" t="s">
        <v>285</v>
      </c>
      <c r="B8"/>
      <c r="C8"/>
      <c r="D8"/>
      <c r="E8" s="4"/>
      <c r="F8" s="4"/>
      <c r="G8" s="4"/>
      <c r="H8" s="4"/>
      <c r="I8" s="4"/>
      <c r="J8" s="4"/>
      <c r="K8" s="4"/>
      <c r="L8" s="4"/>
      <c r="M8" s="4"/>
      <c r="N8" s="4"/>
    </row>
    <row r="9" spans="1:14" s="5" customFormat="1" ht="27" customHeight="1">
      <c r="A9" s="66" t="s">
        <v>286</v>
      </c>
      <c r="B9" s="67" t="s">
        <v>15</v>
      </c>
      <c r="C9" s="67" t="s">
        <v>16</v>
      </c>
      <c r="D9" s="67" t="s">
        <v>13</v>
      </c>
    </row>
    <row r="10" spans="1:14" ht="25.5" customHeight="1">
      <c r="A10" s="25" t="s">
        <v>287</v>
      </c>
      <c r="B10" s="12"/>
      <c r="C10" s="12"/>
      <c r="D10" s="45">
        <f>SUM(B10:C10)</f>
        <v>0</v>
      </c>
      <c r="E10" s="4"/>
      <c r="F10" s="4"/>
      <c r="G10" s="4"/>
      <c r="H10" s="4"/>
      <c r="I10" s="4"/>
      <c r="J10" s="4"/>
      <c r="K10" s="4"/>
      <c r="L10" s="4"/>
      <c r="M10" s="4"/>
      <c r="N10" s="4"/>
    </row>
    <row r="11" spans="1:14" ht="24" customHeight="1">
      <c r="A11" s="25" t="s">
        <v>288</v>
      </c>
      <c r="B11" s="12"/>
      <c r="C11" s="12"/>
      <c r="D11" s="45">
        <f>SUM(B11:C11)</f>
        <v>0</v>
      </c>
      <c r="E11" s="4"/>
      <c r="F11" s="4"/>
      <c r="G11" s="4"/>
      <c r="H11" s="4"/>
      <c r="I11" s="4"/>
      <c r="J11" s="4"/>
      <c r="K11" s="4"/>
      <c r="L11" s="4"/>
      <c r="M11" s="4"/>
      <c r="N11" s="4"/>
    </row>
    <row r="12" spans="1:14" ht="24" customHeight="1">
      <c r="A12" s="25" t="s">
        <v>289</v>
      </c>
      <c r="B12" s="12"/>
      <c r="C12" s="12"/>
      <c r="D12" s="45">
        <f t="shared" ref="D12" si="0">SUM(B12:C12)</f>
        <v>0</v>
      </c>
      <c r="E12" s="4"/>
      <c r="F12" s="4"/>
      <c r="G12" s="4"/>
      <c r="H12" s="4"/>
      <c r="I12" s="4"/>
      <c r="J12" s="4"/>
      <c r="K12" s="4"/>
      <c r="L12" s="4"/>
      <c r="M12" s="4"/>
      <c r="N12" s="4"/>
    </row>
    <row r="13" spans="1:14" s="5" customFormat="1" ht="25.5" customHeight="1">
      <c r="A13" s="16" t="s">
        <v>13</v>
      </c>
      <c r="B13" s="45">
        <f>SUM(B10:B12)</f>
        <v>0</v>
      </c>
      <c r="C13" s="45">
        <f>SUM(C10:C12)</f>
        <v>0</v>
      </c>
      <c r="D13" s="45">
        <f>SUM(D10:D12)</f>
        <v>0</v>
      </c>
    </row>
    <row r="14" spans="1:14">
      <c r="A14"/>
      <c r="B14"/>
      <c r="C14"/>
      <c r="D14"/>
      <c r="E14" s="4"/>
      <c r="F14" s="4"/>
      <c r="G14" s="4"/>
      <c r="H14" s="4"/>
      <c r="I14" s="4"/>
      <c r="J14" s="4"/>
      <c r="K14" s="4"/>
      <c r="L14" s="4"/>
      <c r="M14" s="4"/>
      <c r="N14" s="4"/>
    </row>
  </sheetData>
  <mergeCells count="2">
    <mergeCell ref="A1:N1"/>
    <mergeCell ref="A2:N2"/>
  </mergeCells>
  <phoneticPr fontId="1" type="noConversion"/>
  <pageMargins left="0.74803149606299213" right="0.74803149606299213" top="0.98425196850393704" bottom="0.98425196850393704" header="0.51181102362204722" footer="0.51181102362204722"/>
  <pageSetup paperSize="9" scale="42"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N23"/>
  <sheetViews>
    <sheetView workbookViewId="0">
      <selection activeCell="A5" sqref="A5"/>
    </sheetView>
  </sheetViews>
  <sheetFormatPr defaultRowHeight="12.75"/>
  <cols>
    <col min="11" max="11" width="22" customWidth="1"/>
    <col min="12" max="13" width="11.28515625" bestFit="1" customWidth="1"/>
  </cols>
  <sheetData>
    <row r="1" spans="1:14" ht="18.75">
      <c r="A1" s="486" t="s">
        <v>0</v>
      </c>
      <c r="B1" s="487"/>
      <c r="C1" s="487"/>
      <c r="D1" s="487"/>
      <c r="E1" s="487"/>
      <c r="F1" s="487"/>
      <c r="G1" s="487"/>
      <c r="H1" s="487"/>
      <c r="I1" s="487"/>
      <c r="J1" s="487"/>
      <c r="K1" s="487"/>
      <c r="L1" s="487"/>
      <c r="M1" s="487"/>
      <c r="N1" s="487"/>
    </row>
    <row r="2" spans="1:14" ht="18.75">
      <c r="A2" s="486" t="s">
        <v>1</v>
      </c>
      <c r="B2" s="487"/>
      <c r="C2" s="487"/>
      <c r="D2" s="487"/>
      <c r="E2" s="487"/>
      <c r="F2" s="487"/>
      <c r="G2" s="487"/>
      <c r="H2" s="487"/>
      <c r="I2" s="487"/>
      <c r="J2" s="487"/>
      <c r="K2" s="487"/>
      <c r="L2" s="487"/>
      <c r="M2" s="487"/>
      <c r="N2" s="487"/>
    </row>
    <row r="3" spans="1:14" ht="18">
      <c r="A3" s="4"/>
      <c r="B3" s="4"/>
      <c r="C3" s="4"/>
      <c r="D3" s="4"/>
      <c r="E3" s="4"/>
      <c r="F3" s="4"/>
      <c r="G3" s="4"/>
      <c r="H3" s="4"/>
      <c r="I3" s="4"/>
      <c r="J3" s="4"/>
      <c r="K3" s="4"/>
      <c r="L3" s="4"/>
    </row>
    <row r="4" spans="1:14" ht="18.75">
      <c r="A4" s="30" t="s">
        <v>290</v>
      </c>
      <c r="B4" s="31"/>
      <c r="C4" s="32"/>
      <c r="D4" s="32"/>
      <c r="E4" s="33"/>
      <c r="F4" s="33"/>
      <c r="G4" s="33"/>
      <c r="H4" s="33"/>
      <c r="I4" s="33"/>
      <c r="J4" s="33"/>
      <c r="K4" s="35" t="s">
        <v>3</v>
      </c>
      <c r="L4" s="33"/>
      <c r="M4" s="356" t="s">
        <v>70</v>
      </c>
      <c r="N4" s="37"/>
    </row>
    <row r="5" spans="1:14" ht="18">
      <c r="A5" s="712" t="s">
        <v>291</v>
      </c>
      <c r="B5" s="38"/>
      <c r="C5" s="38"/>
      <c r="D5" s="38"/>
      <c r="E5" s="38"/>
      <c r="F5" s="39"/>
      <c r="G5" s="39"/>
      <c r="H5" s="39"/>
      <c r="I5" s="39"/>
      <c r="J5" s="39"/>
      <c r="K5" s="41" t="s">
        <v>5</v>
      </c>
      <c r="L5" s="39"/>
      <c r="M5" s="39"/>
      <c r="N5" s="42"/>
    </row>
    <row r="6" spans="1:14" ht="18">
      <c r="A6" s="4"/>
      <c r="B6" s="4"/>
      <c r="C6" s="4"/>
      <c r="D6" s="4"/>
      <c r="E6" s="4"/>
      <c r="F6" s="4"/>
      <c r="G6" s="4"/>
      <c r="H6" s="4"/>
      <c r="I6" s="4"/>
      <c r="J6" s="4"/>
      <c r="K6" s="4"/>
      <c r="L6" s="4"/>
      <c r="M6" s="4"/>
      <c r="N6" s="4"/>
    </row>
    <row r="7" spans="1:14" ht="18">
      <c r="A7" s="4"/>
      <c r="B7" s="4"/>
      <c r="C7" s="4"/>
      <c r="D7" s="4"/>
      <c r="E7" s="4"/>
      <c r="F7" s="4"/>
      <c r="G7" s="4"/>
      <c r="H7" s="4"/>
      <c r="I7" s="4"/>
      <c r="J7" s="4"/>
      <c r="K7" s="4"/>
      <c r="L7" s="4"/>
      <c r="M7" s="4"/>
      <c r="N7" s="4"/>
    </row>
    <row r="8" spans="1:14" ht="18">
      <c r="A8" s="7" t="s">
        <v>292</v>
      </c>
      <c r="B8" s="4"/>
      <c r="C8" s="4"/>
      <c r="D8" s="4"/>
      <c r="E8" s="4"/>
      <c r="F8" s="4"/>
      <c r="G8" s="4"/>
      <c r="H8" s="4"/>
      <c r="I8" s="4"/>
      <c r="J8" s="4"/>
      <c r="K8" s="4"/>
      <c r="L8" s="356" t="s">
        <v>70</v>
      </c>
      <c r="M8" s="4"/>
      <c r="N8" s="4"/>
    </row>
    <row r="9" spans="1:14" ht="18">
      <c r="A9" s="11" t="s">
        <v>293</v>
      </c>
      <c r="E9" s="4"/>
      <c r="F9" s="4"/>
      <c r="G9" s="4"/>
      <c r="H9" s="4"/>
      <c r="I9" s="4"/>
      <c r="J9" s="4"/>
      <c r="K9" s="4"/>
      <c r="L9" s="45" t="s">
        <v>294</v>
      </c>
      <c r="M9" s="28"/>
      <c r="N9" s="4"/>
    </row>
    <row r="10" spans="1:14" ht="18">
      <c r="A10" s="4"/>
      <c r="B10" s="4"/>
      <c r="C10" s="4"/>
      <c r="D10" s="4"/>
      <c r="E10" s="4"/>
      <c r="F10" s="4"/>
      <c r="G10" s="4"/>
      <c r="H10" s="4"/>
      <c r="I10" s="4"/>
      <c r="J10" s="4"/>
      <c r="K10" s="4"/>
      <c r="L10" s="4"/>
      <c r="M10" s="4"/>
      <c r="N10" s="4"/>
    </row>
    <row r="11" spans="1:14" ht="18">
      <c r="A11" s="4"/>
      <c r="B11" s="4"/>
      <c r="C11" s="4"/>
      <c r="D11" s="4"/>
      <c r="E11" s="4"/>
      <c r="F11" s="4"/>
      <c r="G11" s="4"/>
      <c r="H11" s="4"/>
      <c r="I11" s="4"/>
      <c r="J11" s="4"/>
      <c r="K11" s="4"/>
      <c r="L11" s="4"/>
      <c r="M11" s="4"/>
      <c r="N11" s="4"/>
    </row>
    <row r="12" spans="1:14" ht="18">
      <c r="A12" s="4"/>
      <c r="B12" s="4"/>
      <c r="C12" s="4"/>
      <c r="D12" s="4"/>
      <c r="E12" s="4"/>
      <c r="F12" s="4"/>
      <c r="G12" s="4"/>
      <c r="H12" s="4"/>
      <c r="I12" s="4"/>
      <c r="J12" s="4"/>
      <c r="K12" s="4"/>
      <c r="L12" s="4"/>
      <c r="M12" s="4"/>
      <c r="N12" s="4"/>
    </row>
    <row r="13" spans="1:14" ht="18">
      <c r="A13" s="7" t="s">
        <v>295</v>
      </c>
      <c r="B13" s="4"/>
      <c r="C13" s="4"/>
      <c r="D13" s="4"/>
      <c r="E13" s="4"/>
      <c r="F13" s="4"/>
      <c r="G13" s="4"/>
      <c r="H13" s="4"/>
      <c r="I13" s="4"/>
      <c r="J13" s="4"/>
      <c r="K13" s="4"/>
      <c r="L13" s="356" t="s">
        <v>70</v>
      </c>
      <c r="M13" s="4"/>
      <c r="N13" s="4"/>
    </row>
    <row r="14" spans="1:14" ht="18">
      <c r="A14" s="11" t="s">
        <v>296</v>
      </c>
      <c r="E14" s="4"/>
      <c r="F14" s="4"/>
      <c r="G14" s="4"/>
      <c r="H14" s="4"/>
      <c r="I14" s="4"/>
      <c r="J14" s="4"/>
      <c r="K14" s="4"/>
      <c r="L14" s="45">
        <v>77</v>
      </c>
      <c r="M14" s="4"/>
      <c r="N14" s="4"/>
    </row>
    <row r="16" spans="1:14" ht="20.100000000000001" customHeight="1">
      <c r="A16" s="603" t="s">
        <v>297</v>
      </c>
      <c r="B16" s="604"/>
      <c r="C16" s="604"/>
      <c r="D16" s="604"/>
      <c r="E16" s="604"/>
      <c r="F16" s="604"/>
      <c r="G16" s="604"/>
      <c r="H16" s="604"/>
      <c r="I16" s="604"/>
      <c r="J16" s="604"/>
      <c r="K16" s="604"/>
      <c r="L16" s="604"/>
      <c r="M16" s="604"/>
      <c r="N16" s="605"/>
    </row>
    <row r="17" spans="1:14" ht="20.100000000000001" customHeight="1">
      <c r="A17" s="606"/>
      <c r="B17" s="607"/>
      <c r="C17" s="607"/>
      <c r="D17" s="607"/>
      <c r="E17" s="607"/>
      <c r="F17" s="607"/>
      <c r="G17" s="607"/>
      <c r="H17" s="607"/>
      <c r="I17" s="607"/>
      <c r="J17" s="607"/>
      <c r="K17" s="607"/>
      <c r="L17" s="607"/>
      <c r="M17" s="607"/>
      <c r="N17" s="608"/>
    </row>
    <row r="18" spans="1:14" ht="20.100000000000001" customHeight="1">
      <c r="A18" s="606"/>
      <c r="B18" s="607"/>
      <c r="C18" s="607"/>
      <c r="D18" s="607"/>
      <c r="E18" s="607"/>
      <c r="F18" s="607"/>
      <c r="G18" s="607"/>
      <c r="H18" s="607"/>
      <c r="I18" s="607"/>
      <c r="J18" s="607"/>
      <c r="K18" s="607"/>
      <c r="L18" s="607"/>
      <c r="M18" s="607"/>
      <c r="N18" s="608"/>
    </row>
    <row r="19" spans="1:14" ht="20.100000000000001" customHeight="1">
      <c r="A19" s="606"/>
      <c r="B19" s="607"/>
      <c r="C19" s="607"/>
      <c r="D19" s="607"/>
      <c r="E19" s="607"/>
      <c r="F19" s="607"/>
      <c r="G19" s="607"/>
      <c r="H19" s="607"/>
      <c r="I19" s="607"/>
      <c r="J19" s="607"/>
      <c r="K19" s="607"/>
      <c r="L19" s="607"/>
      <c r="M19" s="607"/>
      <c r="N19" s="608"/>
    </row>
    <row r="20" spans="1:14" ht="20.100000000000001" customHeight="1">
      <c r="A20" s="606"/>
      <c r="B20" s="607"/>
      <c r="C20" s="607"/>
      <c r="D20" s="607"/>
      <c r="E20" s="607"/>
      <c r="F20" s="607"/>
      <c r="G20" s="607"/>
      <c r="H20" s="607"/>
      <c r="I20" s="607"/>
      <c r="J20" s="607"/>
      <c r="K20" s="607"/>
      <c r="L20" s="607"/>
      <c r="M20" s="607"/>
      <c r="N20" s="608"/>
    </row>
    <row r="21" spans="1:14" ht="20.100000000000001" customHeight="1">
      <c r="A21" s="606"/>
      <c r="B21" s="607"/>
      <c r="C21" s="607"/>
      <c r="D21" s="607"/>
      <c r="E21" s="607"/>
      <c r="F21" s="607"/>
      <c r="G21" s="607"/>
      <c r="H21" s="607"/>
      <c r="I21" s="607"/>
      <c r="J21" s="607"/>
      <c r="K21" s="607"/>
      <c r="L21" s="607"/>
      <c r="M21" s="607"/>
      <c r="N21" s="608"/>
    </row>
    <row r="22" spans="1:14" ht="20.100000000000001" customHeight="1">
      <c r="A22" s="606"/>
      <c r="B22" s="607"/>
      <c r="C22" s="607"/>
      <c r="D22" s="607"/>
      <c r="E22" s="607"/>
      <c r="F22" s="607"/>
      <c r="G22" s="607"/>
      <c r="H22" s="607"/>
      <c r="I22" s="607"/>
      <c r="J22" s="607"/>
      <c r="K22" s="607"/>
      <c r="L22" s="607"/>
      <c r="M22" s="607"/>
      <c r="N22" s="608"/>
    </row>
    <row r="23" spans="1:14" ht="119.25" customHeight="1">
      <c r="A23" s="609"/>
      <c r="B23" s="610"/>
      <c r="C23" s="610"/>
      <c r="D23" s="610"/>
      <c r="E23" s="610"/>
      <c r="F23" s="610"/>
      <c r="G23" s="610"/>
      <c r="H23" s="610"/>
      <c r="I23" s="610"/>
      <c r="J23" s="610"/>
      <c r="K23" s="610"/>
      <c r="L23" s="610"/>
      <c r="M23" s="610"/>
      <c r="N23" s="611"/>
    </row>
  </sheetData>
  <mergeCells count="3">
    <mergeCell ref="A1:N1"/>
    <mergeCell ref="A2:N2"/>
    <mergeCell ref="A16:N23"/>
  </mergeCells>
  <pageMargins left="0.7" right="0.7" top="0.75" bottom="0.75" header="0.3" footer="0.3"/>
  <pageSetup paperSize="9" scale="92"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N22"/>
  <sheetViews>
    <sheetView zoomScale="90" zoomScaleNormal="90" workbookViewId="0">
      <selection activeCell="A5" sqref="A5"/>
    </sheetView>
  </sheetViews>
  <sheetFormatPr defaultRowHeight="12.75"/>
  <cols>
    <col min="10" max="10" width="77" customWidth="1"/>
    <col min="11" max="11" width="22" customWidth="1"/>
    <col min="12" max="12" width="15.7109375" customWidth="1"/>
    <col min="13" max="13" width="11.28515625" bestFit="1" customWidth="1"/>
  </cols>
  <sheetData>
    <row r="1" spans="1:14" ht="18.75">
      <c r="A1" s="486" t="s">
        <v>0</v>
      </c>
      <c r="B1" s="487"/>
      <c r="C1" s="487"/>
      <c r="D1" s="487"/>
      <c r="E1" s="487"/>
      <c r="F1" s="487"/>
      <c r="G1" s="487"/>
      <c r="H1" s="487"/>
      <c r="I1" s="487"/>
      <c r="J1" s="487"/>
      <c r="K1" s="487"/>
      <c r="L1" s="487"/>
      <c r="M1" s="487"/>
      <c r="N1" s="487"/>
    </row>
    <row r="2" spans="1:14" ht="18.75">
      <c r="A2" s="486" t="s">
        <v>1</v>
      </c>
      <c r="B2" s="487"/>
      <c r="C2" s="487"/>
      <c r="D2" s="487"/>
      <c r="E2" s="487"/>
      <c r="F2" s="487"/>
      <c r="G2" s="487"/>
      <c r="H2" s="487"/>
      <c r="I2" s="487"/>
      <c r="J2" s="487"/>
      <c r="K2" s="487"/>
      <c r="L2" s="487"/>
      <c r="M2" s="487"/>
      <c r="N2" s="487"/>
    </row>
    <row r="3" spans="1:14" ht="18">
      <c r="A3" s="4"/>
      <c r="B3" s="4"/>
      <c r="C3" s="4"/>
      <c r="D3" s="4"/>
      <c r="E3" s="4"/>
      <c r="F3" s="4"/>
      <c r="G3" s="4"/>
      <c r="H3" s="4"/>
      <c r="I3" s="4"/>
      <c r="J3" s="4"/>
      <c r="K3" s="4"/>
      <c r="L3" s="4"/>
    </row>
    <row r="4" spans="1:14" ht="18.75">
      <c r="A4" s="30" t="s">
        <v>298</v>
      </c>
      <c r="B4" s="31"/>
      <c r="C4" s="32"/>
      <c r="D4" s="32"/>
      <c r="E4" s="33"/>
      <c r="F4" s="33"/>
      <c r="G4" s="33"/>
      <c r="H4" s="33"/>
      <c r="I4" s="33"/>
      <c r="J4" s="33"/>
      <c r="K4" s="35" t="s">
        <v>3</v>
      </c>
      <c r="L4" s="33"/>
      <c r="M4" s="356" t="s">
        <v>299</v>
      </c>
      <c r="N4" s="37"/>
    </row>
    <row r="5" spans="1:14" ht="18">
      <c r="A5" s="712" t="s">
        <v>300</v>
      </c>
      <c r="B5" s="38"/>
      <c r="C5" s="38"/>
      <c r="D5" s="38"/>
      <c r="E5" s="38"/>
      <c r="F5" s="39"/>
      <c r="G5" s="39"/>
      <c r="H5" s="39"/>
      <c r="I5" s="39"/>
      <c r="J5" s="39"/>
      <c r="K5" s="41" t="s">
        <v>5</v>
      </c>
      <c r="L5" s="39"/>
      <c r="M5" s="39"/>
      <c r="N5" s="42"/>
    </row>
    <row r="6" spans="1:14" ht="18">
      <c r="A6" s="4"/>
      <c r="B6" s="4"/>
      <c r="C6" s="4"/>
      <c r="D6" s="4"/>
      <c r="E6" s="4"/>
      <c r="F6" s="4"/>
      <c r="G6" s="4"/>
      <c r="H6" s="4"/>
      <c r="I6" s="4"/>
      <c r="J6" s="4"/>
      <c r="K6" s="4"/>
      <c r="L6" s="4"/>
      <c r="M6" s="4"/>
      <c r="N6" s="4"/>
    </row>
    <row r="7" spans="1:14" ht="18">
      <c r="A7" s="4"/>
      <c r="B7" s="4"/>
      <c r="C7" s="4"/>
      <c r="D7" s="4"/>
      <c r="E7" s="4"/>
      <c r="F7" s="4"/>
      <c r="G7" s="4"/>
      <c r="H7" s="4"/>
      <c r="I7" s="4"/>
      <c r="J7" s="4"/>
      <c r="K7" s="4"/>
      <c r="L7" s="4"/>
      <c r="M7" s="4"/>
      <c r="N7" s="4"/>
    </row>
    <row r="8" spans="1:14" ht="18">
      <c r="A8" s="4" t="s">
        <v>301</v>
      </c>
      <c r="B8" s="4"/>
      <c r="C8" s="4"/>
      <c r="D8" s="4"/>
      <c r="E8" s="4"/>
      <c r="F8" s="4"/>
      <c r="G8" s="4"/>
      <c r="H8" s="4"/>
      <c r="I8" s="4"/>
      <c r="J8" s="4"/>
      <c r="K8" s="4"/>
      <c r="L8" s="356" t="s">
        <v>299</v>
      </c>
      <c r="M8" s="4"/>
      <c r="N8" s="4"/>
    </row>
    <row r="9" spans="1:14" ht="18">
      <c r="A9" s="11" t="s">
        <v>302</v>
      </c>
      <c r="E9" s="4"/>
      <c r="F9" s="4"/>
      <c r="G9" s="4"/>
      <c r="H9" s="4"/>
      <c r="I9" s="4"/>
      <c r="J9" s="4"/>
      <c r="K9" s="4"/>
      <c r="L9" s="45" t="s">
        <v>294</v>
      </c>
      <c r="M9" s="28"/>
      <c r="N9" s="4"/>
    </row>
    <row r="10" spans="1:14" ht="18">
      <c r="A10" s="4"/>
      <c r="B10" s="4"/>
      <c r="C10" s="4"/>
      <c r="D10" s="4"/>
      <c r="E10" s="4"/>
      <c r="F10" s="4"/>
      <c r="G10" s="4"/>
      <c r="H10" s="4"/>
      <c r="I10" s="4"/>
      <c r="J10" s="4"/>
      <c r="K10" s="4"/>
      <c r="L10" s="4"/>
      <c r="M10" s="4"/>
      <c r="N10" s="4"/>
    </row>
    <row r="11" spans="1:14" ht="18">
      <c r="A11" s="4"/>
      <c r="B11" s="4"/>
      <c r="C11" s="4"/>
      <c r="D11" s="4"/>
      <c r="E11" s="4"/>
      <c r="F11" s="4"/>
      <c r="G11" s="4"/>
      <c r="H11" s="4"/>
      <c r="I11" s="4"/>
      <c r="J11" s="4"/>
      <c r="K11" s="4"/>
      <c r="L11" s="4"/>
      <c r="M11" s="4"/>
      <c r="N11" s="4"/>
    </row>
    <row r="12" spans="1:14" ht="18">
      <c r="A12" s="4"/>
      <c r="B12" s="4"/>
      <c r="C12" s="4"/>
      <c r="D12" s="4"/>
      <c r="E12" s="4"/>
      <c r="F12" s="4"/>
      <c r="G12" s="4"/>
      <c r="H12" s="4"/>
      <c r="I12" s="4"/>
      <c r="J12" s="4"/>
      <c r="K12" s="4"/>
      <c r="L12" s="4"/>
      <c r="M12" s="4"/>
      <c r="N12" s="4"/>
    </row>
    <row r="13" spans="1:14" ht="18">
      <c r="A13" s="4" t="s">
        <v>303</v>
      </c>
      <c r="B13" s="4"/>
      <c r="C13" s="4"/>
      <c r="D13" s="4"/>
      <c r="E13" s="4"/>
      <c r="F13" s="4"/>
      <c r="G13" s="4"/>
      <c r="H13" s="4"/>
      <c r="I13" s="4"/>
      <c r="J13" s="4"/>
      <c r="K13" s="4"/>
      <c r="L13" s="356" t="s">
        <v>299</v>
      </c>
      <c r="M13" s="4"/>
      <c r="N13" s="4"/>
    </row>
    <row r="14" spans="1:14" ht="18">
      <c r="A14" s="11" t="s">
        <v>304</v>
      </c>
      <c r="E14" s="4"/>
      <c r="F14" s="4"/>
      <c r="G14" s="4"/>
      <c r="H14" s="4"/>
      <c r="I14" s="4"/>
      <c r="J14" s="4"/>
      <c r="K14" s="4"/>
      <c r="L14" s="400"/>
      <c r="M14" s="4"/>
      <c r="N14" s="4"/>
    </row>
    <row r="16" spans="1:14">
      <c r="A16" s="314" t="s">
        <v>305</v>
      </c>
      <c r="B16" s="312"/>
      <c r="C16" s="312"/>
      <c r="D16" s="312"/>
      <c r="E16" s="312"/>
      <c r="F16" s="312"/>
      <c r="G16" s="312"/>
      <c r="H16" s="312"/>
      <c r="I16" s="312"/>
      <c r="J16" s="312"/>
      <c r="K16" s="312"/>
      <c r="L16" s="312"/>
      <c r="M16" s="312"/>
      <c r="N16" s="313"/>
    </row>
    <row r="17" spans="1:14" ht="15.75">
      <c r="A17" s="483" t="s">
        <v>306</v>
      </c>
      <c r="B17" s="287"/>
      <c r="C17" s="287"/>
      <c r="D17" s="287"/>
      <c r="E17" s="287"/>
      <c r="F17" s="287"/>
      <c r="G17" s="287"/>
      <c r="H17" s="287"/>
      <c r="I17" s="287"/>
      <c r="J17" s="287"/>
      <c r="K17" s="287"/>
      <c r="L17" s="287"/>
      <c r="M17" s="287"/>
      <c r="N17" s="311"/>
    </row>
    <row r="18" spans="1:14" ht="15">
      <c r="A18" s="484"/>
      <c r="B18" s="287"/>
      <c r="C18" s="287"/>
      <c r="D18" s="287"/>
      <c r="E18" s="287"/>
      <c r="F18" s="287"/>
      <c r="G18" s="287"/>
      <c r="H18" s="287"/>
      <c r="I18" s="287"/>
      <c r="J18" s="287"/>
      <c r="K18" s="287"/>
      <c r="L18" s="287"/>
      <c r="M18" s="287"/>
      <c r="N18" s="311"/>
    </row>
    <row r="19" spans="1:14" ht="68.25" customHeight="1">
      <c r="A19" s="612" t="s">
        <v>307</v>
      </c>
      <c r="B19" s="613"/>
      <c r="C19" s="613"/>
      <c r="D19" s="613"/>
      <c r="E19" s="613"/>
      <c r="F19" s="613"/>
      <c r="G19" s="613"/>
      <c r="H19" s="613"/>
      <c r="I19" s="613"/>
      <c r="J19" s="613"/>
      <c r="K19" s="613"/>
      <c r="L19" s="613"/>
      <c r="M19" s="613"/>
      <c r="N19" s="614"/>
    </row>
    <row r="20" spans="1:14" ht="111" customHeight="1">
      <c r="A20" s="612" t="s">
        <v>308</v>
      </c>
      <c r="B20" s="613"/>
      <c r="C20" s="613"/>
      <c r="D20" s="613"/>
      <c r="E20" s="613"/>
      <c r="F20" s="613"/>
      <c r="G20" s="613"/>
      <c r="H20" s="613"/>
      <c r="I20" s="613"/>
      <c r="J20" s="613"/>
      <c r="K20" s="613"/>
      <c r="L20" s="613"/>
      <c r="M20" s="613"/>
      <c r="N20" s="614"/>
    </row>
    <row r="21" spans="1:14" ht="89.25" customHeight="1">
      <c r="A21" s="612" t="s">
        <v>309</v>
      </c>
      <c r="B21" s="613"/>
      <c r="C21" s="613"/>
      <c r="D21" s="613"/>
      <c r="E21" s="613"/>
      <c r="F21" s="613"/>
      <c r="G21" s="613"/>
      <c r="H21" s="613"/>
      <c r="I21" s="613"/>
      <c r="J21" s="613"/>
      <c r="K21" s="613"/>
      <c r="L21" s="613"/>
      <c r="M21" s="613"/>
      <c r="N21" s="614"/>
    </row>
    <row r="22" spans="1:14" ht="62.25" customHeight="1">
      <c r="A22" s="615" t="s">
        <v>310</v>
      </c>
      <c r="B22" s="616"/>
      <c r="C22" s="616"/>
      <c r="D22" s="616"/>
      <c r="E22" s="616"/>
      <c r="F22" s="616"/>
      <c r="G22" s="616"/>
      <c r="H22" s="616"/>
      <c r="I22" s="616"/>
      <c r="J22" s="616"/>
      <c r="K22" s="616"/>
      <c r="L22" s="616"/>
      <c r="M22" s="616"/>
      <c r="N22" s="617"/>
    </row>
  </sheetData>
  <mergeCells count="6">
    <mergeCell ref="A21:N21"/>
    <mergeCell ref="A22:N22"/>
    <mergeCell ref="A1:N1"/>
    <mergeCell ref="A2:N2"/>
    <mergeCell ref="A19:N19"/>
    <mergeCell ref="A20:N20"/>
  </mergeCells>
  <pageMargins left="0.7" right="0.7" top="0.75" bottom="0.75" header="0.3" footer="0.3"/>
  <pageSetup paperSize="9" scale="61"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O18"/>
  <sheetViews>
    <sheetView topLeftCell="A4" workbookViewId="0">
      <selection activeCell="A5" sqref="A5"/>
    </sheetView>
  </sheetViews>
  <sheetFormatPr defaultRowHeight="12.75"/>
  <cols>
    <col min="9" max="9" width="9.140625" hidden="1" customWidth="1"/>
    <col min="10" max="10" width="8.140625" customWidth="1"/>
    <col min="11" max="11" width="11.42578125" customWidth="1"/>
  </cols>
  <sheetData>
    <row r="1" spans="1:15" ht="18.75">
      <c r="A1" s="486" t="s">
        <v>0</v>
      </c>
      <c r="B1" s="487"/>
      <c r="C1" s="487"/>
      <c r="D1" s="487"/>
      <c r="E1" s="487"/>
      <c r="F1" s="487"/>
      <c r="G1" s="487"/>
      <c r="H1" s="487"/>
      <c r="I1" s="487"/>
      <c r="J1" s="487"/>
      <c r="K1" s="487"/>
      <c r="L1" s="487"/>
      <c r="M1" s="487"/>
    </row>
    <row r="2" spans="1:15" ht="18.75">
      <c r="A2" s="486" t="s">
        <v>1</v>
      </c>
      <c r="B2" s="487"/>
      <c r="C2" s="487"/>
      <c r="D2" s="487"/>
      <c r="E2" s="487"/>
      <c r="F2" s="487"/>
      <c r="G2" s="487"/>
      <c r="H2" s="487"/>
      <c r="I2" s="487"/>
      <c r="J2" s="487"/>
      <c r="K2" s="487"/>
      <c r="L2" s="487"/>
      <c r="M2" s="487"/>
    </row>
    <row r="3" spans="1:15" ht="18">
      <c r="A3" s="4"/>
      <c r="B3" s="4"/>
      <c r="C3" s="4"/>
      <c r="D3" s="4"/>
      <c r="E3" s="4"/>
      <c r="F3" s="4"/>
      <c r="G3" s="4"/>
      <c r="H3" s="4"/>
      <c r="I3" s="4"/>
      <c r="J3" s="4"/>
      <c r="K3" s="4"/>
    </row>
    <row r="4" spans="1:15" ht="18.75">
      <c r="A4" s="30" t="s">
        <v>311</v>
      </c>
      <c r="B4" s="31"/>
      <c r="C4" s="32"/>
      <c r="D4" s="32"/>
      <c r="E4" s="33"/>
      <c r="F4" s="33"/>
      <c r="G4" s="33"/>
      <c r="H4" s="33"/>
      <c r="I4" s="33"/>
      <c r="J4" s="35" t="s">
        <v>3</v>
      </c>
      <c r="K4" s="33"/>
      <c r="L4" s="36" t="s">
        <v>138</v>
      </c>
      <c r="M4" s="37"/>
    </row>
    <row r="5" spans="1:15" ht="18">
      <c r="A5" s="712" t="s">
        <v>312</v>
      </c>
      <c r="B5" s="38"/>
      <c r="C5" s="38"/>
      <c r="D5" s="38"/>
      <c r="E5" s="38"/>
      <c r="F5" s="39"/>
      <c r="G5" s="39"/>
      <c r="H5" s="39"/>
      <c r="I5" s="39"/>
      <c r="J5" s="41" t="s">
        <v>5</v>
      </c>
      <c r="K5" s="39"/>
      <c r="L5" s="39"/>
      <c r="M5" s="42"/>
    </row>
    <row r="6" spans="1:15" ht="8.25" customHeight="1">
      <c r="A6" s="4"/>
      <c r="B6" s="4"/>
      <c r="C6" s="4"/>
      <c r="D6" s="4"/>
      <c r="E6" s="4"/>
      <c r="F6" s="4"/>
      <c r="G6" s="4"/>
      <c r="H6" s="4"/>
      <c r="I6" s="4"/>
      <c r="J6" s="4"/>
      <c r="K6" s="4"/>
      <c r="L6" s="4"/>
      <c r="M6" s="4"/>
    </row>
    <row r="7" spans="1:15" ht="13.5" customHeight="1">
      <c r="A7" s="4"/>
      <c r="B7" s="4"/>
      <c r="C7" s="4"/>
      <c r="D7" s="4"/>
      <c r="E7" s="4"/>
      <c r="F7" s="4"/>
      <c r="G7" s="4"/>
      <c r="H7" s="4"/>
      <c r="I7" s="4"/>
      <c r="J7" s="4"/>
      <c r="L7" s="4"/>
      <c r="M7" s="4"/>
    </row>
    <row r="8" spans="1:15" ht="30">
      <c r="A8" s="4" t="s">
        <v>313</v>
      </c>
      <c r="E8" s="4"/>
      <c r="F8" s="4"/>
      <c r="G8" s="4"/>
      <c r="H8" s="4"/>
      <c r="I8" s="4"/>
      <c r="J8" s="4"/>
      <c r="L8" s="4"/>
      <c r="M8" s="4"/>
      <c r="O8" s="364" t="s">
        <v>314</v>
      </c>
    </row>
    <row r="9" spans="1:15" ht="18">
      <c r="A9" s="11" t="s">
        <v>315</v>
      </c>
      <c r="O9" s="400"/>
    </row>
    <row r="10" spans="1:15" ht="15.75">
      <c r="A10" s="11" t="s">
        <v>316</v>
      </c>
      <c r="O10" s="2"/>
    </row>
    <row r="11" spans="1:15" ht="15.75">
      <c r="A11" s="11" t="s">
        <v>317</v>
      </c>
      <c r="O11" s="2"/>
    </row>
    <row r="12" spans="1:15">
      <c r="A12" s="28" t="s">
        <v>318</v>
      </c>
    </row>
    <row r="13" spans="1:15" ht="15.75">
      <c r="A13" s="11" t="s">
        <v>319</v>
      </c>
      <c r="O13" s="2"/>
    </row>
    <row r="14" spans="1:15" ht="15.75">
      <c r="A14" s="11" t="s">
        <v>320</v>
      </c>
      <c r="O14" s="2"/>
    </row>
    <row r="15" spans="1:15" ht="15.75">
      <c r="A15" s="11" t="s">
        <v>321</v>
      </c>
      <c r="O15" s="2"/>
    </row>
    <row r="18" spans="1:1" ht="15.75">
      <c r="A18" s="438" t="s">
        <v>322</v>
      </c>
    </row>
  </sheetData>
  <mergeCells count="2">
    <mergeCell ref="A1:M1"/>
    <mergeCell ref="A2:M2"/>
  </mergeCells>
  <pageMargins left="0.7" right="0.7" top="0.75" bottom="0.75" header="0.3" footer="0.3"/>
  <pageSetup paperSize="9" scale="8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U8"/>
  <sheetViews>
    <sheetView zoomScale="70" zoomScaleNormal="70" workbookViewId="0">
      <selection activeCell="A5" sqref="A5"/>
    </sheetView>
  </sheetViews>
  <sheetFormatPr defaultRowHeight="12.75"/>
  <cols>
    <col min="9" max="9" width="9.140625" hidden="1" customWidth="1"/>
    <col min="10" max="10" width="8.140625" customWidth="1"/>
    <col min="21" max="21" width="12.42578125" customWidth="1"/>
  </cols>
  <sheetData>
    <row r="1" spans="1:21" ht="18.75">
      <c r="A1" s="486" t="s">
        <v>0</v>
      </c>
      <c r="B1" s="487"/>
      <c r="C1" s="487"/>
      <c r="D1" s="487"/>
      <c r="E1" s="487"/>
      <c r="F1" s="487"/>
      <c r="G1" s="487"/>
      <c r="H1" s="487"/>
      <c r="I1" s="487"/>
      <c r="J1" s="487"/>
      <c r="K1" s="487"/>
      <c r="L1" s="487"/>
      <c r="M1" s="487"/>
      <c r="N1" s="487"/>
      <c r="O1" s="487"/>
      <c r="P1" s="487"/>
      <c r="Q1" s="487"/>
      <c r="R1" s="487"/>
      <c r="S1" s="487"/>
      <c r="T1" s="487"/>
      <c r="U1" s="487"/>
    </row>
    <row r="2" spans="1:21" ht="18.75">
      <c r="A2" s="486" t="s">
        <v>1</v>
      </c>
      <c r="B2" s="487"/>
      <c r="C2" s="487"/>
      <c r="D2" s="487"/>
      <c r="E2" s="487"/>
      <c r="F2" s="487"/>
      <c r="G2" s="487"/>
      <c r="H2" s="487"/>
      <c r="I2" s="487"/>
      <c r="J2" s="487"/>
      <c r="K2" s="487"/>
      <c r="L2" s="487"/>
      <c r="M2" s="487"/>
      <c r="N2" s="487"/>
      <c r="O2" s="487"/>
      <c r="P2" s="487"/>
      <c r="Q2" s="487"/>
      <c r="R2" s="487"/>
      <c r="S2" s="487"/>
      <c r="T2" s="487"/>
      <c r="U2" s="487"/>
    </row>
    <row r="3" spans="1:21" ht="18">
      <c r="A3" s="4"/>
      <c r="B3" s="4"/>
      <c r="C3" s="4"/>
      <c r="D3" s="4"/>
      <c r="E3" s="4"/>
      <c r="F3" s="4"/>
      <c r="G3" s="4"/>
      <c r="H3" s="4"/>
      <c r="I3" s="4"/>
      <c r="J3" s="4"/>
      <c r="K3" s="4"/>
    </row>
    <row r="4" spans="1:21" ht="18.75">
      <c r="A4" s="318" t="s">
        <v>323</v>
      </c>
      <c r="B4" s="319"/>
      <c r="C4" s="320"/>
      <c r="D4" s="320"/>
      <c r="E4" s="321"/>
      <c r="F4" s="321"/>
      <c r="G4" s="321"/>
      <c r="H4" s="321"/>
      <c r="I4" s="321"/>
      <c r="J4" s="322" t="s">
        <v>3</v>
      </c>
      <c r="K4" s="321"/>
      <c r="L4" s="36" t="s">
        <v>138</v>
      </c>
      <c r="M4" s="323"/>
      <c r="N4" s="323"/>
      <c r="O4" s="323"/>
      <c r="P4" s="323"/>
      <c r="Q4" s="323"/>
      <c r="R4" s="323"/>
      <c r="S4" s="323"/>
      <c r="T4" s="323"/>
      <c r="U4" s="324"/>
    </row>
    <row r="5" spans="1:21" ht="18">
      <c r="A5" s="717" t="s">
        <v>324</v>
      </c>
      <c r="B5" s="325"/>
      <c r="C5" s="325"/>
      <c r="D5" s="325"/>
      <c r="E5" s="325"/>
      <c r="F5" s="326"/>
      <c r="G5" s="326"/>
      <c r="H5" s="326"/>
      <c r="I5" s="326"/>
      <c r="J5" s="327" t="s">
        <v>5</v>
      </c>
      <c r="K5" s="326"/>
      <c r="L5" s="326"/>
      <c r="M5" s="328"/>
      <c r="N5" s="328"/>
      <c r="O5" s="328"/>
      <c r="P5" s="328"/>
      <c r="Q5" s="328"/>
      <c r="R5" s="328"/>
      <c r="S5" s="328"/>
      <c r="T5" s="328"/>
      <c r="U5" s="329"/>
    </row>
    <row r="6" spans="1:21" ht="18">
      <c r="A6" s="4"/>
      <c r="B6" s="4"/>
      <c r="C6" s="4"/>
      <c r="D6" s="4"/>
      <c r="E6" s="4"/>
      <c r="F6" s="4"/>
      <c r="G6" s="4"/>
      <c r="H6" s="4"/>
      <c r="I6" s="4"/>
      <c r="J6" s="4"/>
      <c r="K6" s="4"/>
      <c r="L6" s="4"/>
      <c r="M6" s="4"/>
    </row>
    <row r="7" spans="1:21" ht="35.25" customHeight="1">
      <c r="A7" s="4"/>
      <c r="B7" s="4"/>
      <c r="C7" s="4"/>
      <c r="D7" s="4"/>
      <c r="E7" s="4"/>
      <c r="F7" s="4"/>
      <c r="G7" s="4"/>
      <c r="H7" s="4"/>
      <c r="I7" s="4"/>
      <c r="J7" s="4"/>
      <c r="L7" s="4"/>
      <c r="M7" s="4"/>
      <c r="U7" s="364" t="s">
        <v>138</v>
      </c>
    </row>
    <row r="8" spans="1:21" ht="18">
      <c r="A8" s="11" t="s">
        <v>325</v>
      </c>
      <c r="E8" s="4"/>
      <c r="F8" s="4"/>
      <c r="G8" s="4"/>
      <c r="H8" s="4"/>
      <c r="I8" s="4"/>
      <c r="J8" s="4"/>
      <c r="L8" s="4"/>
      <c r="M8" s="4"/>
      <c r="U8" s="45">
        <v>1</v>
      </c>
    </row>
  </sheetData>
  <mergeCells count="2">
    <mergeCell ref="A1:U1"/>
    <mergeCell ref="A2:U2"/>
  </mergeCells>
  <pageMargins left="0.7" right="0.7" top="0.75" bottom="0.75" header="0.3" footer="0.3"/>
  <pageSetup paperSize="9" scale="73"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O22"/>
  <sheetViews>
    <sheetView workbookViewId="0">
      <selection activeCell="A5" sqref="A5"/>
    </sheetView>
  </sheetViews>
  <sheetFormatPr defaultRowHeight="12.75"/>
  <cols>
    <col min="8" max="8" width="45.140625" customWidth="1"/>
    <col min="9" max="9" width="9.140625" hidden="1" customWidth="1"/>
    <col min="10" max="10" width="8.140625" customWidth="1"/>
    <col min="12" max="12" width="11.28515625" bestFit="1" customWidth="1"/>
    <col min="14" max="14" width="11.28515625" bestFit="1" customWidth="1"/>
  </cols>
  <sheetData>
    <row r="1" spans="1:15" ht="18.75">
      <c r="A1" s="486" t="s">
        <v>0</v>
      </c>
      <c r="B1" s="487"/>
      <c r="C1" s="487"/>
      <c r="D1" s="487"/>
      <c r="E1" s="487"/>
      <c r="F1" s="487"/>
      <c r="G1" s="487"/>
      <c r="H1" s="487"/>
      <c r="I1" s="487"/>
      <c r="J1" s="487"/>
      <c r="K1" s="487"/>
      <c r="L1" s="487"/>
      <c r="M1" s="487"/>
      <c r="N1" s="487"/>
      <c r="O1" s="487"/>
    </row>
    <row r="2" spans="1:15" ht="18.75">
      <c r="A2" s="486" t="s">
        <v>1</v>
      </c>
      <c r="B2" s="487"/>
      <c r="C2" s="487"/>
      <c r="D2" s="487"/>
      <c r="E2" s="487"/>
      <c r="F2" s="487"/>
      <c r="G2" s="487"/>
      <c r="H2" s="487"/>
      <c r="I2" s="487"/>
      <c r="J2" s="487"/>
      <c r="K2" s="487"/>
      <c r="L2" s="487"/>
      <c r="M2" s="487"/>
      <c r="N2" s="487"/>
      <c r="O2" s="487"/>
    </row>
    <row r="3" spans="1:15" ht="18">
      <c r="A3" s="4"/>
      <c r="B3" s="4"/>
      <c r="C3" s="4"/>
      <c r="D3" s="4"/>
      <c r="E3" s="4"/>
      <c r="F3" s="4"/>
      <c r="G3" s="4"/>
      <c r="H3" s="4"/>
      <c r="I3" s="4"/>
      <c r="J3" s="4"/>
      <c r="K3" s="4"/>
    </row>
    <row r="4" spans="1:15" ht="18.75">
      <c r="A4" s="299" t="s">
        <v>326</v>
      </c>
      <c r="B4" s="300"/>
      <c r="C4" s="301"/>
      <c r="D4" s="301"/>
      <c r="E4" s="302"/>
      <c r="F4" s="302"/>
      <c r="G4" s="302"/>
      <c r="H4" s="302"/>
      <c r="I4" s="302"/>
      <c r="J4" s="303" t="s">
        <v>3</v>
      </c>
      <c r="K4" s="302"/>
      <c r="L4" s="356" t="s">
        <v>70</v>
      </c>
      <c r="M4" s="309"/>
      <c r="N4" s="309"/>
      <c r="O4" s="304"/>
    </row>
    <row r="5" spans="1:15" ht="18">
      <c r="A5" s="721" t="s">
        <v>327</v>
      </c>
      <c r="B5" s="305"/>
      <c r="C5" s="305"/>
      <c r="D5" s="305"/>
      <c r="E5" s="305"/>
      <c r="F5" s="306"/>
      <c r="G5" s="306"/>
      <c r="H5" s="306"/>
      <c r="I5" s="306"/>
      <c r="J5" s="307" t="s">
        <v>5</v>
      </c>
      <c r="K5" s="306"/>
      <c r="L5" s="306"/>
      <c r="M5" s="310"/>
      <c r="N5" s="310"/>
      <c r="O5" s="308"/>
    </row>
    <row r="6" spans="1:15" ht="18">
      <c r="A6" s="4"/>
      <c r="B6" s="4"/>
      <c r="C6" s="4"/>
      <c r="D6" s="4"/>
      <c r="E6" s="4"/>
      <c r="F6" s="4"/>
      <c r="G6" s="4"/>
      <c r="H6" s="4"/>
      <c r="I6" s="4"/>
      <c r="J6" s="4"/>
      <c r="K6" s="4"/>
      <c r="L6" s="4"/>
      <c r="M6" s="4"/>
    </row>
    <row r="7" spans="1:15" ht="18">
      <c r="A7" s="4"/>
      <c r="B7" s="4"/>
      <c r="C7" s="4"/>
      <c r="D7" s="4"/>
      <c r="E7" s="4"/>
      <c r="F7" s="4"/>
      <c r="G7" s="4"/>
      <c r="H7" s="4"/>
      <c r="I7" s="4"/>
      <c r="J7" s="4"/>
      <c r="L7" s="4"/>
      <c r="M7" s="4"/>
      <c r="N7" s="356" t="s">
        <v>70</v>
      </c>
    </row>
    <row r="8" spans="1:15" ht="18">
      <c r="A8" s="11" t="s">
        <v>328</v>
      </c>
      <c r="E8" s="4"/>
      <c r="F8" s="4"/>
      <c r="G8" s="4"/>
      <c r="H8" s="4"/>
      <c r="I8" s="4"/>
      <c r="J8" s="4"/>
      <c r="L8" s="4"/>
      <c r="M8" s="4"/>
      <c r="N8" s="45">
        <v>68</v>
      </c>
    </row>
    <row r="10" spans="1:15">
      <c r="A10" s="554" t="s">
        <v>329</v>
      </c>
      <c r="B10" s="618"/>
      <c r="C10" s="618"/>
      <c r="D10" s="618"/>
      <c r="E10" s="618"/>
      <c r="F10" s="618"/>
      <c r="G10" s="618"/>
      <c r="H10" s="618"/>
      <c r="I10" s="618"/>
      <c r="J10" s="618"/>
      <c r="K10" s="618"/>
      <c r="L10" s="618"/>
      <c r="M10" s="618"/>
      <c r="N10" s="619"/>
    </row>
    <row r="11" spans="1:15">
      <c r="A11" s="620"/>
      <c r="B11" s="621"/>
      <c r="C11" s="621"/>
      <c r="D11" s="621"/>
      <c r="E11" s="621"/>
      <c r="F11" s="621"/>
      <c r="G11" s="621"/>
      <c r="H11" s="621"/>
      <c r="I11" s="621"/>
      <c r="J11" s="621"/>
      <c r="K11" s="621"/>
      <c r="L11" s="621"/>
      <c r="M11" s="621"/>
      <c r="N11" s="622"/>
    </row>
    <row r="12" spans="1:15">
      <c r="A12" s="620"/>
      <c r="B12" s="621"/>
      <c r="C12" s="621"/>
      <c r="D12" s="621"/>
      <c r="E12" s="621"/>
      <c r="F12" s="621"/>
      <c r="G12" s="621"/>
      <c r="H12" s="621"/>
      <c r="I12" s="621"/>
      <c r="J12" s="621"/>
      <c r="K12" s="621"/>
      <c r="L12" s="621"/>
      <c r="M12" s="621"/>
      <c r="N12" s="622"/>
    </row>
    <row r="13" spans="1:15">
      <c r="A13" s="620"/>
      <c r="B13" s="621"/>
      <c r="C13" s="621"/>
      <c r="D13" s="621"/>
      <c r="E13" s="621"/>
      <c r="F13" s="621"/>
      <c r="G13" s="621"/>
      <c r="H13" s="621"/>
      <c r="I13" s="621"/>
      <c r="J13" s="621"/>
      <c r="K13" s="621"/>
      <c r="L13" s="621"/>
      <c r="M13" s="621"/>
      <c r="N13" s="622"/>
    </row>
    <row r="14" spans="1:15">
      <c r="A14" s="620"/>
      <c r="B14" s="621"/>
      <c r="C14" s="621"/>
      <c r="D14" s="621"/>
      <c r="E14" s="621"/>
      <c r="F14" s="621"/>
      <c r="G14" s="621"/>
      <c r="H14" s="621"/>
      <c r="I14" s="621"/>
      <c r="J14" s="621"/>
      <c r="K14" s="621"/>
      <c r="L14" s="621"/>
      <c r="M14" s="621"/>
      <c r="N14" s="622"/>
    </row>
    <row r="15" spans="1:15">
      <c r="A15" s="620"/>
      <c r="B15" s="621"/>
      <c r="C15" s="621"/>
      <c r="D15" s="621"/>
      <c r="E15" s="621"/>
      <c r="F15" s="621"/>
      <c r="G15" s="621"/>
      <c r="H15" s="621"/>
      <c r="I15" s="621"/>
      <c r="J15" s="621"/>
      <c r="K15" s="621"/>
      <c r="L15" s="621"/>
      <c r="M15" s="621"/>
      <c r="N15" s="622"/>
    </row>
    <row r="16" spans="1:15">
      <c r="A16" s="620"/>
      <c r="B16" s="621"/>
      <c r="C16" s="621"/>
      <c r="D16" s="621"/>
      <c r="E16" s="621"/>
      <c r="F16" s="621"/>
      <c r="G16" s="621"/>
      <c r="H16" s="621"/>
      <c r="I16" s="621"/>
      <c r="J16" s="621"/>
      <c r="K16" s="621"/>
      <c r="L16" s="621"/>
      <c r="M16" s="621"/>
      <c r="N16" s="622"/>
    </row>
    <row r="17" spans="1:14">
      <c r="A17" s="620"/>
      <c r="B17" s="621"/>
      <c r="C17" s="621"/>
      <c r="D17" s="621"/>
      <c r="E17" s="621"/>
      <c r="F17" s="621"/>
      <c r="G17" s="621"/>
      <c r="H17" s="621"/>
      <c r="I17" s="621"/>
      <c r="J17" s="621"/>
      <c r="K17" s="621"/>
      <c r="L17" s="621"/>
      <c r="M17" s="621"/>
      <c r="N17" s="622"/>
    </row>
    <row r="18" spans="1:14">
      <c r="A18" s="620"/>
      <c r="B18" s="621"/>
      <c r="C18" s="621"/>
      <c r="D18" s="621"/>
      <c r="E18" s="621"/>
      <c r="F18" s="621"/>
      <c r="G18" s="621"/>
      <c r="H18" s="621"/>
      <c r="I18" s="621"/>
      <c r="J18" s="621"/>
      <c r="K18" s="621"/>
      <c r="L18" s="621"/>
      <c r="M18" s="621"/>
      <c r="N18" s="622"/>
    </row>
    <row r="19" spans="1:14">
      <c r="A19" s="620"/>
      <c r="B19" s="621"/>
      <c r="C19" s="621"/>
      <c r="D19" s="621"/>
      <c r="E19" s="621"/>
      <c r="F19" s="621"/>
      <c r="G19" s="621"/>
      <c r="H19" s="621"/>
      <c r="I19" s="621"/>
      <c r="J19" s="621"/>
      <c r="K19" s="621"/>
      <c r="L19" s="621"/>
      <c r="M19" s="621"/>
      <c r="N19" s="622"/>
    </row>
    <row r="20" spans="1:14">
      <c r="A20" s="620"/>
      <c r="B20" s="621"/>
      <c r="C20" s="621"/>
      <c r="D20" s="621"/>
      <c r="E20" s="621"/>
      <c r="F20" s="621"/>
      <c r="G20" s="621"/>
      <c r="H20" s="621"/>
      <c r="I20" s="621"/>
      <c r="J20" s="621"/>
      <c r="K20" s="621"/>
      <c r="L20" s="621"/>
      <c r="M20" s="621"/>
      <c r="N20" s="622"/>
    </row>
    <row r="21" spans="1:14">
      <c r="A21" s="620"/>
      <c r="B21" s="621"/>
      <c r="C21" s="621"/>
      <c r="D21" s="621"/>
      <c r="E21" s="621"/>
      <c r="F21" s="621"/>
      <c r="G21" s="621"/>
      <c r="H21" s="621"/>
      <c r="I21" s="621"/>
      <c r="J21" s="621"/>
      <c r="K21" s="621"/>
      <c r="L21" s="621"/>
      <c r="M21" s="621"/>
      <c r="N21" s="622"/>
    </row>
    <row r="22" spans="1:14" ht="264" customHeight="1">
      <c r="A22" s="623"/>
      <c r="B22" s="624"/>
      <c r="C22" s="624"/>
      <c r="D22" s="624"/>
      <c r="E22" s="624"/>
      <c r="F22" s="624"/>
      <c r="G22" s="624"/>
      <c r="H22" s="624"/>
      <c r="I22" s="624"/>
      <c r="J22" s="624"/>
      <c r="K22" s="624"/>
      <c r="L22" s="624"/>
      <c r="M22" s="624"/>
      <c r="N22" s="625"/>
    </row>
  </sheetData>
  <mergeCells count="3">
    <mergeCell ref="A1:O1"/>
    <mergeCell ref="A2:O2"/>
    <mergeCell ref="A10:N22"/>
  </mergeCells>
  <pageMargins left="0.7" right="0.7" top="0.75" bottom="0.75" header="0.3" footer="0.3"/>
  <pageSetup paperSize="9" scale="82"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R138"/>
  <sheetViews>
    <sheetView view="pageBreakPreview" zoomScale="90" zoomScaleNormal="100" zoomScaleSheetLayoutView="90" workbookViewId="0">
      <selection activeCell="A5" sqref="A5"/>
    </sheetView>
  </sheetViews>
  <sheetFormatPr defaultRowHeight="12.75"/>
  <cols>
    <col min="1" max="1" width="63" customWidth="1"/>
    <col min="2" max="2" width="8.28515625" customWidth="1"/>
    <col min="3" max="3" width="8.140625" customWidth="1"/>
    <col min="4" max="4" width="7.85546875" customWidth="1"/>
    <col min="5" max="5" width="7.28515625" customWidth="1"/>
    <col min="6" max="6" width="7.140625" customWidth="1"/>
    <col min="7" max="7" width="7" customWidth="1"/>
  </cols>
  <sheetData>
    <row r="1" spans="1:18" ht="18.75">
      <c r="A1" s="486" t="s">
        <v>0</v>
      </c>
      <c r="B1" s="487"/>
      <c r="C1" s="487"/>
      <c r="D1" s="487"/>
      <c r="E1" s="487"/>
      <c r="F1" s="487"/>
      <c r="G1" s="487"/>
      <c r="H1" s="487"/>
      <c r="I1" s="487"/>
      <c r="J1" s="79"/>
      <c r="K1" s="79"/>
      <c r="L1" s="79"/>
      <c r="M1" s="79"/>
      <c r="N1" s="79"/>
      <c r="O1" s="79"/>
      <c r="P1" s="79"/>
      <c r="Q1" s="79"/>
      <c r="R1" s="79"/>
    </row>
    <row r="2" spans="1:18" ht="18.75">
      <c r="A2" s="486" t="s">
        <v>1</v>
      </c>
      <c r="B2" s="487"/>
      <c r="C2" s="487"/>
      <c r="D2" s="487"/>
      <c r="E2" s="487"/>
      <c r="F2" s="487"/>
      <c r="G2" s="487"/>
      <c r="H2" s="487"/>
      <c r="I2" s="487"/>
      <c r="J2" s="79"/>
      <c r="K2" s="79"/>
      <c r="L2" s="79"/>
      <c r="M2" s="79"/>
      <c r="N2" s="79"/>
      <c r="O2" s="79"/>
      <c r="P2" s="79"/>
      <c r="Q2" s="79"/>
      <c r="R2" s="79"/>
    </row>
    <row r="3" spans="1:18" ht="18">
      <c r="B3" s="4"/>
      <c r="C3" s="4"/>
      <c r="D3" s="4"/>
      <c r="E3" s="4"/>
      <c r="F3" s="4"/>
      <c r="G3" s="4"/>
      <c r="O3" s="4"/>
      <c r="P3" s="4"/>
      <c r="Q3" s="4"/>
      <c r="R3" s="4"/>
    </row>
    <row r="4" spans="1:18" ht="18.75">
      <c r="A4" s="143" t="s">
        <v>330</v>
      </c>
      <c r="B4" s="144"/>
      <c r="C4" s="146"/>
      <c r="D4" s="146"/>
      <c r="E4" s="238" t="s">
        <v>117</v>
      </c>
      <c r="F4" s="148"/>
      <c r="G4" s="36" t="s">
        <v>138</v>
      </c>
      <c r="H4" s="148"/>
      <c r="I4" s="315"/>
    </row>
    <row r="5" spans="1:18" ht="18">
      <c r="A5" s="718" t="s">
        <v>331</v>
      </c>
      <c r="B5" s="158"/>
      <c r="C5" s="158"/>
      <c r="D5" s="158"/>
      <c r="E5" s="161" t="s">
        <v>5</v>
      </c>
      <c r="F5" s="160"/>
      <c r="G5" s="159"/>
      <c r="H5" s="159"/>
      <c r="I5" s="316"/>
    </row>
    <row r="7" spans="1:18" ht="15">
      <c r="A7" s="14" t="s">
        <v>332</v>
      </c>
      <c r="G7" s="293"/>
      <c r="H7" s="293"/>
      <c r="I7" s="293"/>
    </row>
    <row r="9" spans="1:18" ht="21.75" customHeight="1" thickBot="1">
      <c r="A9" s="242" t="s">
        <v>333</v>
      </c>
    </row>
    <row r="10" spans="1:18" ht="21.75" customHeight="1">
      <c r="A10" s="415" t="s">
        <v>162</v>
      </c>
      <c r="B10" s="626" t="s">
        <v>334</v>
      </c>
      <c r="C10" s="627"/>
      <c r="D10" s="626" t="s">
        <v>335</v>
      </c>
      <c r="E10" s="627"/>
      <c r="F10" s="626" t="s">
        <v>12</v>
      </c>
      <c r="G10" s="627"/>
      <c r="H10" s="626" t="s">
        <v>13</v>
      </c>
      <c r="I10" s="627"/>
    </row>
    <row r="11" spans="1:18" ht="24.75" customHeight="1">
      <c r="A11" s="248" t="s">
        <v>336</v>
      </c>
      <c r="B11" s="247" t="s">
        <v>15</v>
      </c>
      <c r="C11" s="178" t="s">
        <v>16</v>
      </c>
      <c r="D11" s="247" t="s">
        <v>15</v>
      </c>
      <c r="E11" s="178" t="s">
        <v>16</v>
      </c>
      <c r="F11" s="247" t="s">
        <v>15</v>
      </c>
      <c r="G11" s="178" t="s">
        <v>16</v>
      </c>
      <c r="H11" s="247" t="s">
        <v>15</v>
      </c>
      <c r="I11" s="178" t="s">
        <v>16</v>
      </c>
      <c r="L11" s="365"/>
    </row>
    <row r="12" spans="1:18" ht="21" customHeight="1">
      <c r="A12" s="239" t="s">
        <v>337</v>
      </c>
      <c r="B12" s="52">
        <v>0</v>
      </c>
      <c r="C12" s="53">
        <v>0</v>
      </c>
      <c r="D12" s="52">
        <v>0</v>
      </c>
      <c r="E12" s="53">
        <v>0</v>
      </c>
      <c r="F12" s="52">
        <v>0</v>
      </c>
      <c r="G12" s="53">
        <v>1</v>
      </c>
      <c r="H12" s="52">
        <f>B12+D12+F12</f>
        <v>0</v>
      </c>
      <c r="I12" s="53">
        <f>C12+E12+G12</f>
        <v>1</v>
      </c>
    </row>
    <row r="13" spans="1:18" ht="21" customHeight="1">
      <c r="A13" s="239" t="s">
        <v>338</v>
      </c>
      <c r="B13" s="52">
        <v>0</v>
      </c>
      <c r="C13" s="53">
        <v>0</v>
      </c>
      <c r="D13" s="52">
        <v>0</v>
      </c>
      <c r="E13" s="53">
        <v>0</v>
      </c>
      <c r="F13" s="52">
        <v>0</v>
      </c>
      <c r="G13" s="53">
        <v>0</v>
      </c>
      <c r="H13" s="52">
        <f t="shared" ref="H13:I15" si="0">B13+D13+F13</f>
        <v>0</v>
      </c>
      <c r="I13" s="53">
        <f t="shared" si="0"/>
        <v>0</v>
      </c>
    </row>
    <row r="14" spans="1:18" ht="30.75" customHeight="1">
      <c r="A14" s="240" t="s">
        <v>339</v>
      </c>
      <c r="B14" s="52">
        <v>0</v>
      </c>
      <c r="C14" s="53">
        <v>0</v>
      </c>
      <c r="D14" s="52">
        <v>0</v>
      </c>
      <c r="E14" s="53">
        <v>0</v>
      </c>
      <c r="F14" s="52">
        <v>0</v>
      </c>
      <c r="G14" s="53">
        <v>0</v>
      </c>
      <c r="H14" s="52">
        <f t="shared" si="0"/>
        <v>0</v>
      </c>
      <c r="I14" s="53">
        <f t="shared" si="0"/>
        <v>0</v>
      </c>
    </row>
    <row r="15" spans="1:18" ht="21" customHeight="1" thickBot="1">
      <c r="A15" s="241" t="s">
        <v>340</v>
      </c>
      <c r="B15" s="134">
        <v>0</v>
      </c>
      <c r="C15" s="232">
        <v>0</v>
      </c>
      <c r="D15" s="134">
        <v>0</v>
      </c>
      <c r="E15" s="232">
        <v>0</v>
      </c>
      <c r="F15" s="134">
        <v>0</v>
      </c>
      <c r="G15" s="232">
        <v>0</v>
      </c>
      <c r="H15" s="134">
        <f t="shared" si="0"/>
        <v>0</v>
      </c>
      <c r="I15" s="232">
        <f t="shared" si="0"/>
        <v>0</v>
      </c>
    </row>
    <row r="16" spans="1:18" ht="21" customHeight="1" thickBot="1">
      <c r="A16" s="249" t="s">
        <v>341</v>
      </c>
      <c r="B16" s="227">
        <f>SUM(B12:B15)</f>
        <v>0</v>
      </c>
      <c r="C16" s="250">
        <f t="shared" ref="C16:I16" si="1">SUM(C12:C15)</f>
        <v>0</v>
      </c>
      <c r="D16" s="227">
        <f t="shared" si="1"/>
        <v>0</v>
      </c>
      <c r="E16" s="250">
        <f t="shared" si="1"/>
        <v>0</v>
      </c>
      <c r="F16" s="227">
        <f t="shared" si="1"/>
        <v>0</v>
      </c>
      <c r="G16" s="250">
        <f t="shared" si="1"/>
        <v>1</v>
      </c>
      <c r="H16" s="227">
        <f t="shared" si="1"/>
        <v>0</v>
      </c>
      <c r="I16" s="250">
        <f t="shared" si="1"/>
        <v>1</v>
      </c>
    </row>
    <row r="17" spans="1:9" ht="13.5" thickBot="1"/>
    <row r="18" spans="1:9" ht="21" customHeight="1" thickBot="1">
      <c r="A18" s="243" t="s">
        <v>342</v>
      </c>
      <c r="B18" s="416">
        <v>0</v>
      </c>
      <c r="C18" s="416">
        <v>0</v>
      </c>
      <c r="D18" s="416">
        <v>0</v>
      </c>
      <c r="E18" s="416">
        <v>0</v>
      </c>
      <c r="F18" s="416">
        <v>0</v>
      </c>
      <c r="G18" s="416">
        <v>1</v>
      </c>
      <c r="H18" s="416">
        <v>0</v>
      </c>
      <c r="I18" s="416">
        <v>1</v>
      </c>
    </row>
    <row r="20" spans="1:9">
      <c r="A20" t="s">
        <v>343</v>
      </c>
    </row>
    <row r="22" spans="1:9" ht="24.75" customHeight="1" thickBot="1">
      <c r="A22" s="242" t="s">
        <v>333</v>
      </c>
    </row>
    <row r="23" spans="1:9" ht="24.75" customHeight="1">
      <c r="A23" s="415" t="s">
        <v>344</v>
      </c>
      <c r="B23" s="626" t="s">
        <v>334</v>
      </c>
      <c r="C23" s="627"/>
      <c r="D23" s="626" t="s">
        <v>335</v>
      </c>
      <c r="E23" s="627"/>
      <c r="F23" s="626" t="s">
        <v>12</v>
      </c>
      <c r="G23" s="627"/>
      <c r="H23" s="626" t="s">
        <v>13</v>
      </c>
      <c r="I23" s="627"/>
    </row>
    <row r="24" spans="1:9" ht="24.75" customHeight="1">
      <c r="A24" s="248" t="s">
        <v>336</v>
      </c>
      <c r="B24" s="247" t="s">
        <v>15</v>
      </c>
      <c r="C24" s="178" t="s">
        <v>16</v>
      </c>
      <c r="D24" s="247" t="s">
        <v>15</v>
      </c>
      <c r="E24" s="178" t="s">
        <v>16</v>
      </c>
      <c r="F24" s="247" t="s">
        <v>15</v>
      </c>
      <c r="G24" s="178" t="s">
        <v>16</v>
      </c>
      <c r="H24" s="247" t="s">
        <v>15</v>
      </c>
      <c r="I24" s="178" t="s">
        <v>16</v>
      </c>
    </row>
    <row r="25" spans="1:9" ht="24.75" customHeight="1">
      <c r="A25" s="239" t="s">
        <v>337</v>
      </c>
      <c r="B25" s="52">
        <v>0</v>
      </c>
      <c r="C25" s="53">
        <v>0</v>
      </c>
      <c r="D25" s="52">
        <v>0</v>
      </c>
      <c r="E25" s="53">
        <v>0</v>
      </c>
      <c r="F25" s="52">
        <v>0</v>
      </c>
      <c r="G25" s="53">
        <v>0</v>
      </c>
      <c r="H25" s="52">
        <f>B25+D25+F25</f>
        <v>0</v>
      </c>
      <c r="I25" s="53">
        <f>C25+E25+G25</f>
        <v>0</v>
      </c>
    </row>
    <row r="26" spans="1:9" ht="24.75" customHeight="1">
      <c r="A26" s="239" t="s">
        <v>338</v>
      </c>
      <c r="B26" s="52">
        <v>0</v>
      </c>
      <c r="C26" s="53">
        <v>0</v>
      </c>
      <c r="D26" s="52">
        <v>0</v>
      </c>
      <c r="E26" s="53">
        <v>0</v>
      </c>
      <c r="F26" s="52">
        <v>0</v>
      </c>
      <c r="G26" s="53">
        <v>0</v>
      </c>
      <c r="H26" s="52">
        <f t="shared" ref="H26:H28" si="2">B26+D26+F26</f>
        <v>0</v>
      </c>
      <c r="I26" s="53">
        <f t="shared" ref="I26:I28" si="3">C26+E26+G26</f>
        <v>0</v>
      </c>
    </row>
    <row r="27" spans="1:9" ht="24.75" customHeight="1">
      <c r="A27" s="240" t="s">
        <v>339</v>
      </c>
      <c r="B27" s="52">
        <v>0</v>
      </c>
      <c r="C27" s="53">
        <v>0</v>
      </c>
      <c r="D27" s="52">
        <v>0</v>
      </c>
      <c r="E27" s="53">
        <v>0</v>
      </c>
      <c r="F27" s="52">
        <v>0</v>
      </c>
      <c r="G27" s="53">
        <v>0</v>
      </c>
      <c r="H27" s="52">
        <f t="shared" si="2"/>
        <v>0</v>
      </c>
      <c r="I27" s="53">
        <f t="shared" si="3"/>
        <v>0</v>
      </c>
    </row>
    <row r="28" spans="1:9" ht="24.75" customHeight="1" thickBot="1">
      <c r="A28" s="241" t="s">
        <v>340</v>
      </c>
      <c r="B28" s="134">
        <v>0</v>
      </c>
      <c r="C28" s="232">
        <v>0</v>
      </c>
      <c r="D28" s="134">
        <v>0</v>
      </c>
      <c r="E28" s="232">
        <v>0</v>
      </c>
      <c r="F28" s="134">
        <v>0</v>
      </c>
      <c r="G28" s="232">
        <v>0</v>
      </c>
      <c r="H28" s="134">
        <f t="shared" si="2"/>
        <v>0</v>
      </c>
      <c r="I28" s="232">
        <f t="shared" si="3"/>
        <v>0</v>
      </c>
    </row>
    <row r="29" spans="1:9" ht="24.75" customHeight="1" thickBot="1">
      <c r="A29" s="249" t="s">
        <v>341</v>
      </c>
      <c r="B29" s="227">
        <f>SUM(B25:B28)</f>
        <v>0</v>
      </c>
      <c r="C29" s="250">
        <f t="shared" ref="C29:I29" si="4">SUM(C25:C28)</f>
        <v>0</v>
      </c>
      <c r="D29" s="227">
        <f t="shared" si="4"/>
        <v>0</v>
      </c>
      <c r="E29" s="250">
        <f t="shared" si="4"/>
        <v>0</v>
      </c>
      <c r="F29" s="227">
        <f t="shared" si="4"/>
        <v>0</v>
      </c>
      <c r="G29" s="250">
        <f t="shared" si="4"/>
        <v>0</v>
      </c>
      <c r="H29" s="227">
        <f t="shared" si="4"/>
        <v>0</v>
      </c>
      <c r="I29" s="250">
        <f t="shared" si="4"/>
        <v>0</v>
      </c>
    </row>
    <row r="30" spans="1:9" ht="24.75" customHeight="1" thickBot="1"/>
    <row r="31" spans="1:9" ht="24.75" customHeight="1" thickBot="1">
      <c r="A31" s="243" t="s">
        <v>342</v>
      </c>
      <c r="B31" s="416">
        <v>0</v>
      </c>
      <c r="C31" s="416">
        <v>0</v>
      </c>
      <c r="D31" s="416">
        <v>0</v>
      </c>
      <c r="E31" s="416">
        <v>0</v>
      </c>
      <c r="F31" s="416">
        <v>0</v>
      </c>
      <c r="G31" s="416">
        <v>0</v>
      </c>
      <c r="H31" s="416">
        <v>0</v>
      </c>
      <c r="I31" s="416">
        <v>0</v>
      </c>
    </row>
    <row r="33" spans="1:9" ht="24.75" customHeight="1" thickBot="1">
      <c r="A33" s="242" t="s">
        <v>333</v>
      </c>
    </row>
    <row r="34" spans="1:9" ht="24.75" customHeight="1">
      <c r="A34" s="415" t="s">
        <v>345</v>
      </c>
      <c r="B34" s="626" t="s">
        <v>334</v>
      </c>
      <c r="C34" s="627"/>
      <c r="D34" s="626" t="s">
        <v>335</v>
      </c>
      <c r="E34" s="627"/>
      <c r="F34" s="626" t="s">
        <v>12</v>
      </c>
      <c r="G34" s="627"/>
      <c r="H34" s="626" t="s">
        <v>13</v>
      </c>
      <c r="I34" s="627"/>
    </row>
    <row r="35" spans="1:9" ht="24.75" customHeight="1">
      <c r="A35" s="248" t="s">
        <v>336</v>
      </c>
      <c r="B35" s="247" t="s">
        <v>15</v>
      </c>
      <c r="C35" s="178" t="s">
        <v>16</v>
      </c>
      <c r="D35" s="247" t="s">
        <v>15</v>
      </c>
      <c r="E35" s="178" t="s">
        <v>16</v>
      </c>
      <c r="F35" s="247" t="s">
        <v>15</v>
      </c>
      <c r="G35" s="178" t="s">
        <v>16</v>
      </c>
      <c r="H35" s="247" t="s">
        <v>15</v>
      </c>
      <c r="I35" s="178" t="s">
        <v>16</v>
      </c>
    </row>
    <row r="36" spans="1:9" ht="24.75" customHeight="1">
      <c r="A36" s="239" t="s">
        <v>337</v>
      </c>
      <c r="B36" s="52">
        <v>0</v>
      </c>
      <c r="C36" s="53">
        <v>0</v>
      </c>
      <c r="D36" s="52">
        <v>0</v>
      </c>
      <c r="E36" s="53">
        <v>0</v>
      </c>
      <c r="F36" s="52">
        <v>0</v>
      </c>
      <c r="G36" s="53">
        <v>0</v>
      </c>
      <c r="H36" s="52">
        <f>B36+D36+F36</f>
        <v>0</v>
      </c>
      <c r="I36" s="53">
        <f>C36+E36+G36</f>
        <v>0</v>
      </c>
    </row>
    <row r="37" spans="1:9" ht="24.75" customHeight="1">
      <c r="A37" s="239" t="s">
        <v>338</v>
      </c>
      <c r="B37" s="52">
        <v>0</v>
      </c>
      <c r="C37" s="53">
        <v>0</v>
      </c>
      <c r="D37" s="52">
        <v>0</v>
      </c>
      <c r="E37" s="53">
        <v>0</v>
      </c>
      <c r="F37" s="52">
        <v>0</v>
      </c>
      <c r="G37" s="53">
        <v>0</v>
      </c>
      <c r="H37" s="52">
        <f t="shared" ref="H37:H39" si="5">B37+D37+F37</f>
        <v>0</v>
      </c>
      <c r="I37" s="53">
        <f t="shared" ref="I37:I39" si="6">C37+E37+G37</f>
        <v>0</v>
      </c>
    </row>
    <row r="38" spans="1:9" ht="24.75" customHeight="1">
      <c r="A38" s="240" t="s">
        <v>339</v>
      </c>
      <c r="B38" s="52">
        <v>0</v>
      </c>
      <c r="C38" s="53">
        <v>0</v>
      </c>
      <c r="D38" s="52">
        <v>0</v>
      </c>
      <c r="E38" s="53">
        <v>0</v>
      </c>
      <c r="F38" s="52">
        <v>0</v>
      </c>
      <c r="G38" s="53">
        <v>0</v>
      </c>
      <c r="H38" s="52">
        <f t="shared" si="5"/>
        <v>0</v>
      </c>
      <c r="I38" s="53">
        <f t="shared" si="6"/>
        <v>0</v>
      </c>
    </row>
    <row r="39" spans="1:9" ht="24.75" customHeight="1" thickBot="1">
      <c r="A39" s="241" t="s">
        <v>340</v>
      </c>
      <c r="B39" s="134">
        <v>0</v>
      </c>
      <c r="C39" s="232">
        <v>0</v>
      </c>
      <c r="D39" s="134">
        <v>0</v>
      </c>
      <c r="E39" s="232">
        <v>0</v>
      </c>
      <c r="F39" s="134">
        <v>0</v>
      </c>
      <c r="G39" s="232">
        <v>0</v>
      </c>
      <c r="H39" s="134">
        <f t="shared" si="5"/>
        <v>0</v>
      </c>
      <c r="I39" s="232">
        <f t="shared" si="6"/>
        <v>0</v>
      </c>
    </row>
    <row r="40" spans="1:9" ht="24.75" customHeight="1" thickBot="1">
      <c r="A40" s="249" t="s">
        <v>341</v>
      </c>
      <c r="B40" s="227">
        <f>SUM(B36:B39)</f>
        <v>0</v>
      </c>
      <c r="C40" s="250">
        <f t="shared" ref="C40:I40" si="7">SUM(C36:C39)</f>
        <v>0</v>
      </c>
      <c r="D40" s="227">
        <f t="shared" si="7"/>
        <v>0</v>
      </c>
      <c r="E40" s="250">
        <f t="shared" si="7"/>
        <v>0</v>
      </c>
      <c r="F40" s="227">
        <f t="shared" si="7"/>
        <v>0</v>
      </c>
      <c r="G40" s="250">
        <f t="shared" si="7"/>
        <v>0</v>
      </c>
      <c r="H40" s="227">
        <f t="shared" si="7"/>
        <v>0</v>
      </c>
      <c r="I40" s="250">
        <f t="shared" si="7"/>
        <v>0</v>
      </c>
    </row>
    <row r="41" spans="1:9" ht="24.75" customHeight="1" thickBot="1"/>
    <row r="42" spans="1:9" ht="24.75" customHeight="1" thickBot="1">
      <c r="A42" s="243" t="s">
        <v>342</v>
      </c>
      <c r="B42" s="416">
        <v>0</v>
      </c>
      <c r="C42" s="416">
        <v>0</v>
      </c>
      <c r="D42" s="416">
        <v>0</v>
      </c>
      <c r="E42" s="416">
        <v>0</v>
      </c>
      <c r="F42" s="416">
        <v>0</v>
      </c>
      <c r="G42" s="416">
        <v>0</v>
      </c>
      <c r="H42" s="416">
        <v>0</v>
      </c>
      <c r="I42" s="416">
        <v>0</v>
      </c>
    </row>
    <row r="45" spans="1:9" ht="24.75" customHeight="1" thickBot="1">
      <c r="A45" s="242" t="s">
        <v>333</v>
      </c>
    </row>
    <row r="46" spans="1:9" ht="24.75" customHeight="1">
      <c r="A46" s="415" t="s">
        <v>346</v>
      </c>
      <c r="B46" s="626" t="s">
        <v>334</v>
      </c>
      <c r="C46" s="627"/>
      <c r="D46" s="626" t="s">
        <v>335</v>
      </c>
      <c r="E46" s="627"/>
      <c r="F46" s="626" t="s">
        <v>12</v>
      </c>
      <c r="G46" s="627"/>
      <c r="H46" s="626" t="s">
        <v>13</v>
      </c>
      <c r="I46" s="627"/>
    </row>
    <row r="47" spans="1:9" ht="24.75" customHeight="1">
      <c r="A47" s="248" t="s">
        <v>336</v>
      </c>
      <c r="B47" s="247" t="s">
        <v>15</v>
      </c>
      <c r="C47" s="178" t="s">
        <v>16</v>
      </c>
      <c r="D47" s="247" t="s">
        <v>15</v>
      </c>
      <c r="E47" s="178" t="s">
        <v>16</v>
      </c>
      <c r="F47" s="247" t="s">
        <v>15</v>
      </c>
      <c r="G47" s="178" t="s">
        <v>16</v>
      </c>
      <c r="H47" s="247" t="s">
        <v>15</v>
      </c>
      <c r="I47" s="178" t="s">
        <v>16</v>
      </c>
    </row>
    <row r="48" spans="1:9" ht="24.75" customHeight="1">
      <c r="A48" s="239" t="s">
        <v>337</v>
      </c>
      <c r="B48" s="52">
        <v>0</v>
      </c>
      <c r="C48" s="53">
        <v>0</v>
      </c>
      <c r="D48" s="52">
        <v>0</v>
      </c>
      <c r="E48" s="53">
        <v>0</v>
      </c>
      <c r="F48" s="52">
        <v>0</v>
      </c>
      <c r="G48" s="53">
        <v>0</v>
      </c>
      <c r="H48" s="52">
        <f>B48+D48+F48</f>
        <v>0</v>
      </c>
      <c r="I48" s="53">
        <f>C48+E48+G48</f>
        <v>0</v>
      </c>
    </row>
    <row r="49" spans="1:9" ht="24.75" customHeight="1">
      <c r="A49" s="239" t="s">
        <v>338</v>
      </c>
      <c r="B49" s="52">
        <v>0</v>
      </c>
      <c r="C49" s="53">
        <v>0</v>
      </c>
      <c r="D49" s="52">
        <v>0</v>
      </c>
      <c r="E49" s="53">
        <v>0</v>
      </c>
      <c r="F49" s="52">
        <v>0</v>
      </c>
      <c r="G49" s="53">
        <v>0</v>
      </c>
      <c r="H49" s="52">
        <f t="shared" ref="H49:H51" si="8">B49+D49+F49</f>
        <v>0</v>
      </c>
      <c r="I49" s="53">
        <f t="shared" ref="I49:I51" si="9">C49+E49+G49</f>
        <v>0</v>
      </c>
    </row>
    <row r="50" spans="1:9" ht="24.75" customHeight="1">
      <c r="A50" s="240" t="s">
        <v>339</v>
      </c>
      <c r="B50" s="52">
        <v>0</v>
      </c>
      <c r="C50" s="53">
        <v>0</v>
      </c>
      <c r="D50" s="52">
        <v>0</v>
      </c>
      <c r="E50" s="53">
        <v>0</v>
      </c>
      <c r="F50" s="52">
        <v>0</v>
      </c>
      <c r="G50" s="53">
        <v>0</v>
      </c>
      <c r="H50" s="52">
        <f t="shared" si="8"/>
        <v>0</v>
      </c>
      <c r="I50" s="53">
        <f t="shared" si="9"/>
        <v>0</v>
      </c>
    </row>
    <row r="51" spans="1:9" ht="24.75" customHeight="1" thickBot="1">
      <c r="A51" s="241" t="s">
        <v>340</v>
      </c>
      <c r="B51" s="134">
        <v>0</v>
      </c>
      <c r="C51" s="232">
        <v>0</v>
      </c>
      <c r="D51" s="134">
        <v>0</v>
      </c>
      <c r="E51" s="232">
        <v>0</v>
      </c>
      <c r="F51" s="134">
        <v>0</v>
      </c>
      <c r="G51" s="232">
        <v>0</v>
      </c>
      <c r="H51" s="134">
        <f t="shared" si="8"/>
        <v>0</v>
      </c>
      <c r="I51" s="232">
        <f t="shared" si="9"/>
        <v>0</v>
      </c>
    </row>
    <row r="52" spans="1:9" ht="24.75" customHeight="1" thickBot="1">
      <c r="A52" s="249" t="s">
        <v>341</v>
      </c>
      <c r="B52" s="227">
        <f>SUM(B48:B51)</f>
        <v>0</v>
      </c>
      <c r="C52" s="250">
        <f t="shared" ref="C52:I52" si="10">SUM(C48:C51)</f>
        <v>0</v>
      </c>
      <c r="D52" s="227">
        <f t="shared" si="10"/>
        <v>0</v>
      </c>
      <c r="E52" s="250">
        <f t="shared" si="10"/>
        <v>0</v>
      </c>
      <c r="F52" s="227">
        <f t="shared" si="10"/>
        <v>0</v>
      </c>
      <c r="G52" s="250">
        <f t="shared" si="10"/>
        <v>0</v>
      </c>
      <c r="H52" s="227">
        <f t="shared" si="10"/>
        <v>0</v>
      </c>
      <c r="I52" s="250">
        <f t="shared" si="10"/>
        <v>0</v>
      </c>
    </row>
    <row r="53" spans="1:9" ht="24.75" customHeight="1" thickBot="1"/>
    <row r="54" spans="1:9" ht="24.75" customHeight="1" thickBot="1">
      <c r="A54" s="243" t="s">
        <v>342</v>
      </c>
      <c r="B54" s="416">
        <v>0</v>
      </c>
      <c r="C54" s="416">
        <v>0</v>
      </c>
      <c r="D54" s="416">
        <v>0</v>
      </c>
      <c r="E54" s="416">
        <v>0</v>
      </c>
      <c r="F54" s="416">
        <v>0</v>
      </c>
      <c r="G54" s="416">
        <v>0</v>
      </c>
      <c r="H54" s="416">
        <v>0</v>
      </c>
      <c r="I54" s="416">
        <v>0</v>
      </c>
    </row>
    <row r="55" spans="1:9" ht="24.75" customHeight="1"/>
    <row r="57" spans="1:9" ht="24.75" customHeight="1" thickBot="1">
      <c r="A57" s="242" t="s">
        <v>333</v>
      </c>
    </row>
    <row r="58" spans="1:9" ht="24.75" customHeight="1">
      <c r="A58" s="415" t="s">
        <v>347</v>
      </c>
      <c r="B58" s="626" t="s">
        <v>334</v>
      </c>
      <c r="C58" s="627"/>
      <c r="D58" s="626" t="s">
        <v>335</v>
      </c>
      <c r="E58" s="627"/>
      <c r="F58" s="626" t="s">
        <v>12</v>
      </c>
      <c r="G58" s="627"/>
      <c r="H58" s="626" t="s">
        <v>13</v>
      </c>
      <c r="I58" s="627"/>
    </row>
    <row r="59" spans="1:9" ht="24.75" customHeight="1">
      <c r="A59" s="248" t="s">
        <v>336</v>
      </c>
      <c r="B59" s="247" t="s">
        <v>15</v>
      </c>
      <c r="C59" s="178" t="s">
        <v>16</v>
      </c>
      <c r="D59" s="247" t="s">
        <v>15</v>
      </c>
      <c r="E59" s="178" t="s">
        <v>16</v>
      </c>
      <c r="F59" s="247" t="s">
        <v>15</v>
      </c>
      <c r="G59" s="178" t="s">
        <v>16</v>
      </c>
      <c r="H59" s="247" t="s">
        <v>15</v>
      </c>
      <c r="I59" s="178" t="s">
        <v>16</v>
      </c>
    </row>
    <row r="60" spans="1:9" ht="24.75" customHeight="1">
      <c r="A60" s="239" t="s">
        <v>337</v>
      </c>
      <c r="B60" s="52">
        <v>7</v>
      </c>
      <c r="C60" s="53">
        <v>0</v>
      </c>
      <c r="D60" s="52">
        <v>0</v>
      </c>
      <c r="E60" s="53">
        <v>1</v>
      </c>
      <c r="F60" s="52">
        <v>0</v>
      </c>
      <c r="G60" s="53">
        <v>0</v>
      </c>
      <c r="H60" s="52">
        <f>B60+D60+F60</f>
        <v>7</v>
      </c>
      <c r="I60" s="53">
        <f>C60+E60+G60</f>
        <v>1</v>
      </c>
    </row>
    <row r="61" spans="1:9" ht="24.75" customHeight="1">
      <c r="A61" s="239" t="s">
        <v>338</v>
      </c>
      <c r="B61" s="52">
        <v>0</v>
      </c>
      <c r="C61" s="53">
        <v>0</v>
      </c>
      <c r="D61" s="52">
        <v>0</v>
      </c>
      <c r="E61" s="53">
        <v>0</v>
      </c>
      <c r="F61" s="52">
        <v>0</v>
      </c>
      <c r="G61" s="53">
        <v>0</v>
      </c>
      <c r="H61" s="52">
        <f t="shared" ref="H61:H63" si="11">B61+D61+F61</f>
        <v>0</v>
      </c>
      <c r="I61" s="53">
        <f t="shared" ref="I61:I63" si="12">C61+E61+G61</f>
        <v>0</v>
      </c>
    </row>
    <row r="62" spans="1:9" ht="24.75" customHeight="1">
      <c r="A62" s="240" t="s">
        <v>339</v>
      </c>
      <c r="B62" s="52">
        <v>0</v>
      </c>
      <c r="C62" s="53">
        <v>0</v>
      </c>
      <c r="D62" s="52">
        <v>0</v>
      </c>
      <c r="E62" s="53">
        <v>0</v>
      </c>
      <c r="F62" s="52">
        <v>0</v>
      </c>
      <c r="G62" s="53">
        <v>0</v>
      </c>
      <c r="H62" s="52">
        <f t="shared" si="11"/>
        <v>0</v>
      </c>
      <c r="I62" s="53">
        <f t="shared" si="12"/>
        <v>0</v>
      </c>
    </row>
    <row r="63" spans="1:9" ht="24.75" customHeight="1" thickBot="1">
      <c r="A63" s="241" t="s">
        <v>340</v>
      </c>
      <c r="B63" s="134">
        <v>0</v>
      </c>
      <c r="C63" s="232">
        <v>0</v>
      </c>
      <c r="D63" s="134">
        <v>0</v>
      </c>
      <c r="E63" s="232">
        <v>0</v>
      </c>
      <c r="F63" s="134">
        <v>0</v>
      </c>
      <c r="G63" s="232">
        <v>0</v>
      </c>
      <c r="H63" s="134">
        <f t="shared" si="11"/>
        <v>0</v>
      </c>
      <c r="I63" s="232">
        <f t="shared" si="12"/>
        <v>0</v>
      </c>
    </row>
    <row r="64" spans="1:9" ht="24.75" customHeight="1" thickBot="1">
      <c r="A64" s="249" t="s">
        <v>341</v>
      </c>
      <c r="B64" s="227">
        <f>SUM(B60:B63)</f>
        <v>7</v>
      </c>
      <c r="C64" s="250">
        <f t="shared" ref="C64:I64" si="13">SUM(C60:C63)</f>
        <v>0</v>
      </c>
      <c r="D64" s="227">
        <f t="shared" si="13"/>
        <v>0</v>
      </c>
      <c r="E64" s="250">
        <f t="shared" si="13"/>
        <v>1</v>
      </c>
      <c r="F64" s="227">
        <f t="shared" si="13"/>
        <v>0</v>
      </c>
      <c r="G64" s="250">
        <f t="shared" si="13"/>
        <v>0</v>
      </c>
      <c r="H64" s="227">
        <f t="shared" si="13"/>
        <v>7</v>
      </c>
      <c r="I64" s="250">
        <f t="shared" si="13"/>
        <v>1</v>
      </c>
    </row>
    <row r="65" spans="1:9" ht="24.75" customHeight="1" thickBot="1"/>
    <row r="66" spans="1:9" ht="24.75" customHeight="1" thickBot="1">
      <c r="A66" s="243" t="s">
        <v>342</v>
      </c>
      <c r="B66" s="416">
        <v>1</v>
      </c>
      <c r="C66" s="416">
        <v>0</v>
      </c>
      <c r="D66" s="416">
        <v>0</v>
      </c>
      <c r="E66" s="416">
        <v>1</v>
      </c>
      <c r="F66" s="416">
        <v>0</v>
      </c>
      <c r="G66" s="416">
        <v>0</v>
      </c>
      <c r="H66" s="416">
        <v>1</v>
      </c>
      <c r="I66" s="416">
        <v>1</v>
      </c>
    </row>
    <row r="69" spans="1:9" ht="24.75" customHeight="1" thickBot="1">
      <c r="A69" s="242" t="s">
        <v>333</v>
      </c>
    </row>
    <row r="70" spans="1:9" ht="24.75" customHeight="1">
      <c r="A70" s="415" t="s">
        <v>348</v>
      </c>
      <c r="B70" s="626" t="s">
        <v>334</v>
      </c>
      <c r="C70" s="627"/>
      <c r="D70" s="626" t="s">
        <v>335</v>
      </c>
      <c r="E70" s="627"/>
      <c r="F70" s="626" t="s">
        <v>12</v>
      </c>
      <c r="G70" s="627"/>
      <c r="H70" s="626" t="s">
        <v>13</v>
      </c>
      <c r="I70" s="627"/>
    </row>
    <row r="71" spans="1:9" ht="24.75" customHeight="1">
      <c r="A71" s="248" t="s">
        <v>336</v>
      </c>
      <c r="B71" s="247" t="s">
        <v>15</v>
      </c>
      <c r="C71" s="178" t="s">
        <v>16</v>
      </c>
      <c r="D71" s="247" t="s">
        <v>15</v>
      </c>
      <c r="E71" s="178" t="s">
        <v>16</v>
      </c>
      <c r="F71" s="247" t="s">
        <v>15</v>
      </c>
      <c r="G71" s="178" t="s">
        <v>16</v>
      </c>
      <c r="H71" s="247" t="s">
        <v>15</v>
      </c>
      <c r="I71" s="178" t="s">
        <v>16</v>
      </c>
    </row>
    <row r="72" spans="1:9" ht="24.75" customHeight="1">
      <c r="A72" s="239" t="s">
        <v>337</v>
      </c>
      <c r="B72" s="52">
        <v>0</v>
      </c>
      <c r="C72" s="53">
        <v>0</v>
      </c>
      <c r="D72" s="52">
        <v>0</v>
      </c>
      <c r="E72" s="53">
        <v>0</v>
      </c>
      <c r="F72" s="52">
        <v>0</v>
      </c>
      <c r="G72" s="53">
        <v>0</v>
      </c>
      <c r="H72" s="52">
        <f>B72+D72+F72</f>
        <v>0</v>
      </c>
      <c r="I72" s="53">
        <f>C72+E72+G72</f>
        <v>0</v>
      </c>
    </row>
    <row r="73" spans="1:9" ht="24.75" customHeight="1">
      <c r="A73" s="239" t="s">
        <v>338</v>
      </c>
      <c r="B73" s="52">
        <v>0</v>
      </c>
      <c r="C73" s="53">
        <v>0</v>
      </c>
      <c r="D73" s="52">
        <v>0</v>
      </c>
      <c r="E73" s="53">
        <v>0</v>
      </c>
      <c r="F73" s="52">
        <v>0</v>
      </c>
      <c r="G73" s="53"/>
      <c r="H73" s="52">
        <f t="shared" ref="H73:H75" si="14">B73+D73+F73</f>
        <v>0</v>
      </c>
      <c r="I73" s="53">
        <f t="shared" ref="I73:I75" si="15">C73+E73+G73</f>
        <v>0</v>
      </c>
    </row>
    <row r="74" spans="1:9" ht="24.75" customHeight="1">
      <c r="A74" s="240" t="s">
        <v>339</v>
      </c>
      <c r="B74" s="52">
        <v>0</v>
      </c>
      <c r="C74" s="53">
        <v>0</v>
      </c>
      <c r="D74" s="52">
        <v>0</v>
      </c>
      <c r="E74" s="53">
        <v>0</v>
      </c>
      <c r="F74" s="52">
        <v>0</v>
      </c>
      <c r="G74" s="53">
        <v>0</v>
      </c>
      <c r="H74" s="52">
        <f t="shared" si="14"/>
        <v>0</v>
      </c>
      <c r="I74" s="53">
        <f t="shared" si="15"/>
        <v>0</v>
      </c>
    </row>
    <row r="75" spans="1:9" ht="24.75" customHeight="1" thickBot="1">
      <c r="A75" s="241" t="s">
        <v>340</v>
      </c>
      <c r="B75" s="134">
        <v>0</v>
      </c>
      <c r="C75" s="232">
        <v>0</v>
      </c>
      <c r="D75" s="134">
        <v>0</v>
      </c>
      <c r="E75" s="232">
        <v>0</v>
      </c>
      <c r="F75" s="134">
        <v>0</v>
      </c>
      <c r="G75" s="232">
        <v>0</v>
      </c>
      <c r="H75" s="134">
        <f t="shared" si="14"/>
        <v>0</v>
      </c>
      <c r="I75" s="232">
        <f t="shared" si="15"/>
        <v>0</v>
      </c>
    </row>
    <row r="76" spans="1:9" ht="24.75" customHeight="1" thickBot="1">
      <c r="A76" s="249" t="s">
        <v>341</v>
      </c>
      <c r="B76" s="227">
        <f>SUM(B72:B75)</f>
        <v>0</v>
      </c>
      <c r="C76" s="250">
        <f t="shared" ref="C76:I76" si="16">SUM(C72:C75)</f>
        <v>0</v>
      </c>
      <c r="D76" s="227">
        <f t="shared" si="16"/>
        <v>0</v>
      </c>
      <c r="E76" s="250">
        <f t="shared" si="16"/>
        <v>0</v>
      </c>
      <c r="F76" s="227">
        <f t="shared" si="16"/>
        <v>0</v>
      </c>
      <c r="G76" s="250">
        <f t="shared" si="16"/>
        <v>0</v>
      </c>
      <c r="H76" s="227">
        <f t="shared" si="16"/>
        <v>0</v>
      </c>
      <c r="I76" s="250">
        <f t="shared" si="16"/>
        <v>0</v>
      </c>
    </row>
    <row r="77" spans="1:9" ht="24.75" customHeight="1" thickBot="1"/>
    <row r="78" spans="1:9" ht="24.75" customHeight="1" thickBot="1">
      <c r="A78" s="243" t="s">
        <v>342</v>
      </c>
      <c r="B78" s="244">
        <v>0</v>
      </c>
      <c r="C78" s="244">
        <v>0</v>
      </c>
      <c r="D78" s="244">
        <v>0</v>
      </c>
      <c r="E78" s="244">
        <v>0</v>
      </c>
      <c r="F78" s="244">
        <v>0</v>
      </c>
      <c r="G78" s="244">
        <v>0</v>
      </c>
      <c r="H78" s="244">
        <v>0</v>
      </c>
      <c r="I78" s="244">
        <v>0</v>
      </c>
    </row>
    <row r="81" spans="1:9" ht="24.75" customHeight="1" thickBot="1">
      <c r="A81" s="242" t="s">
        <v>333</v>
      </c>
    </row>
    <row r="82" spans="1:9" ht="24.75" customHeight="1">
      <c r="A82" s="415" t="s">
        <v>349</v>
      </c>
      <c r="B82" s="626" t="s">
        <v>334</v>
      </c>
      <c r="C82" s="627"/>
      <c r="D82" s="626" t="s">
        <v>335</v>
      </c>
      <c r="E82" s="627"/>
      <c r="F82" s="626" t="s">
        <v>12</v>
      </c>
      <c r="G82" s="627"/>
      <c r="H82" s="626" t="s">
        <v>13</v>
      </c>
      <c r="I82" s="627"/>
    </row>
    <row r="83" spans="1:9" ht="24.75" customHeight="1">
      <c r="A83" s="248" t="s">
        <v>336</v>
      </c>
      <c r="B83" s="247" t="s">
        <v>15</v>
      </c>
      <c r="C83" s="178" t="s">
        <v>16</v>
      </c>
      <c r="D83" s="247" t="s">
        <v>15</v>
      </c>
      <c r="E83" s="178" t="s">
        <v>16</v>
      </c>
      <c r="F83" s="247" t="s">
        <v>15</v>
      </c>
      <c r="G83" s="178" t="s">
        <v>16</v>
      </c>
      <c r="H83" s="247" t="s">
        <v>15</v>
      </c>
      <c r="I83" s="178" t="s">
        <v>16</v>
      </c>
    </row>
    <row r="84" spans="1:9" ht="24.75" customHeight="1">
      <c r="A84" s="239" t="s">
        <v>337</v>
      </c>
      <c r="B84" s="52">
        <v>0</v>
      </c>
      <c r="C84" s="53">
        <v>0</v>
      </c>
      <c r="D84" s="52">
        <v>0</v>
      </c>
      <c r="E84" s="53">
        <v>0</v>
      </c>
      <c r="F84" s="52">
        <v>0</v>
      </c>
      <c r="G84" s="53">
        <v>0</v>
      </c>
      <c r="H84" s="52">
        <f>B84+D84+F84</f>
        <v>0</v>
      </c>
      <c r="I84" s="53">
        <f>C84+E84+G84</f>
        <v>0</v>
      </c>
    </row>
    <row r="85" spans="1:9" ht="24.75" customHeight="1">
      <c r="A85" s="239" t="s">
        <v>338</v>
      </c>
      <c r="B85" s="52">
        <v>0</v>
      </c>
      <c r="C85" s="53">
        <v>0</v>
      </c>
      <c r="D85" s="52">
        <v>0</v>
      </c>
      <c r="E85" s="53">
        <v>0</v>
      </c>
      <c r="F85" s="52">
        <v>0</v>
      </c>
      <c r="G85" s="53">
        <v>0</v>
      </c>
      <c r="H85" s="52">
        <f t="shared" ref="H85:H87" si="17">B85+D85+F85</f>
        <v>0</v>
      </c>
      <c r="I85" s="53">
        <f t="shared" ref="I85:I87" si="18">C85+E85+G85</f>
        <v>0</v>
      </c>
    </row>
    <row r="86" spans="1:9" ht="24.75" customHeight="1">
      <c r="A86" s="240" t="s">
        <v>339</v>
      </c>
      <c r="B86" s="52">
        <v>0</v>
      </c>
      <c r="C86" s="53">
        <v>0</v>
      </c>
      <c r="D86" s="52">
        <v>0</v>
      </c>
      <c r="E86" s="53">
        <v>0</v>
      </c>
      <c r="F86" s="52">
        <v>0</v>
      </c>
      <c r="G86" s="53">
        <v>0</v>
      </c>
      <c r="H86" s="52">
        <f t="shared" si="17"/>
        <v>0</v>
      </c>
      <c r="I86" s="53">
        <f t="shared" si="18"/>
        <v>0</v>
      </c>
    </row>
    <row r="87" spans="1:9" ht="24.75" customHeight="1" thickBot="1">
      <c r="A87" s="241" t="s">
        <v>340</v>
      </c>
      <c r="B87" s="134">
        <v>0</v>
      </c>
      <c r="C87" s="232">
        <v>0</v>
      </c>
      <c r="D87" s="134">
        <v>0</v>
      </c>
      <c r="E87" s="232">
        <v>0</v>
      </c>
      <c r="F87" s="134">
        <v>0</v>
      </c>
      <c r="G87" s="232">
        <v>0</v>
      </c>
      <c r="H87" s="134">
        <f t="shared" si="17"/>
        <v>0</v>
      </c>
      <c r="I87" s="232">
        <f t="shared" si="18"/>
        <v>0</v>
      </c>
    </row>
    <row r="88" spans="1:9" ht="24.75" customHeight="1" thickBot="1">
      <c r="A88" s="249" t="s">
        <v>341</v>
      </c>
      <c r="B88" s="227">
        <f>SUM(B84:B87)</f>
        <v>0</v>
      </c>
      <c r="C88" s="250">
        <f t="shared" ref="C88:I88" si="19">SUM(C84:C87)</f>
        <v>0</v>
      </c>
      <c r="D88" s="227">
        <f t="shared" si="19"/>
        <v>0</v>
      </c>
      <c r="E88" s="250">
        <f t="shared" si="19"/>
        <v>0</v>
      </c>
      <c r="F88" s="227">
        <f t="shared" si="19"/>
        <v>0</v>
      </c>
      <c r="G88" s="250">
        <f t="shared" si="19"/>
        <v>0</v>
      </c>
      <c r="H88" s="227">
        <f t="shared" si="19"/>
        <v>0</v>
      </c>
      <c r="I88" s="250">
        <f t="shared" si="19"/>
        <v>0</v>
      </c>
    </row>
    <row r="89" spans="1:9" ht="24.75" customHeight="1" thickBot="1"/>
    <row r="90" spans="1:9" ht="24.75" customHeight="1" thickBot="1">
      <c r="A90" s="243" t="s">
        <v>342</v>
      </c>
      <c r="B90" s="416">
        <v>0</v>
      </c>
      <c r="C90" s="416">
        <v>0</v>
      </c>
      <c r="D90" s="416">
        <v>0</v>
      </c>
      <c r="E90" s="416">
        <v>0</v>
      </c>
      <c r="F90" s="416">
        <v>0</v>
      </c>
      <c r="G90" s="416">
        <v>0</v>
      </c>
      <c r="H90" s="416">
        <v>0</v>
      </c>
      <c r="I90" s="416">
        <v>0</v>
      </c>
    </row>
    <row r="93" spans="1:9" ht="24.75" customHeight="1" thickBot="1">
      <c r="A93" s="242" t="s">
        <v>333</v>
      </c>
    </row>
    <row r="94" spans="1:9" ht="24.75" customHeight="1">
      <c r="A94" s="415" t="s">
        <v>350</v>
      </c>
      <c r="B94" s="626" t="s">
        <v>334</v>
      </c>
      <c r="C94" s="627"/>
      <c r="D94" s="626" t="s">
        <v>335</v>
      </c>
      <c r="E94" s="627"/>
      <c r="F94" s="626" t="s">
        <v>12</v>
      </c>
      <c r="G94" s="627"/>
      <c r="H94" s="626" t="s">
        <v>13</v>
      </c>
      <c r="I94" s="627"/>
    </row>
    <row r="95" spans="1:9" ht="24.75" customHeight="1">
      <c r="A95" s="248" t="s">
        <v>336</v>
      </c>
      <c r="B95" s="247" t="s">
        <v>15</v>
      </c>
      <c r="C95" s="178" t="s">
        <v>16</v>
      </c>
      <c r="D95" s="247" t="s">
        <v>15</v>
      </c>
      <c r="E95" s="178" t="s">
        <v>16</v>
      </c>
      <c r="F95" s="247" t="s">
        <v>15</v>
      </c>
      <c r="G95" s="178" t="s">
        <v>16</v>
      </c>
      <c r="H95" s="247" t="s">
        <v>15</v>
      </c>
      <c r="I95" s="178" t="s">
        <v>16</v>
      </c>
    </row>
    <row r="96" spans="1:9" ht="24.75" customHeight="1">
      <c r="A96" s="239" t="s">
        <v>337</v>
      </c>
      <c r="B96" s="52">
        <v>20</v>
      </c>
      <c r="C96" s="53">
        <v>1</v>
      </c>
      <c r="D96" s="52">
        <v>0</v>
      </c>
      <c r="E96" s="53">
        <v>0</v>
      </c>
      <c r="F96" s="52">
        <v>0</v>
      </c>
      <c r="G96" s="53">
        <v>0</v>
      </c>
      <c r="H96" s="52">
        <f>B96+D96+F96</f>
        <v>20</v>
      </c>
      <c r="I96" s="53">
        <f>C96+E96+G96</f>
        <v>1</v>
      </c>
    </row>
    <row r="97" spans="1:9" ht="24.75" customHeight="1">
      <c r="A97" s="239" t="s">
        <v>338</v>
      </c>
      <c r="B97" s="52">
        <v>0</v>
      </c>
      <c r="C97" s="53">
        <v>0</v>
      </c>
      <c r="D97" s="52">
        <v>0</v>
      </c>
      <c r="E97" s="53">
        <v>0</v>
      </c>
      <c r="F97" s="52">
        <v>0</v>
      </c>
      <c r="G97" s="53">
        <v>0</v>
      </c>
      <c r="H97" s="52">
        <f t="shared" ref="H97:H99" si="20">B97+D97+F97</f>
        <v>0</v>
      </c>
      <c r="I97" s="53">
        <f t="shared" ref="I97:I99" si="21">C97+E97+G97</f>
        <v>0</v>
      </c>
    </row>
    <row r="98" spans="1:9" ht="24.75" customHeight="1">
      <c r="A98" s="240" t="s">
        <v>339</v>
      </c>
      <c r="B98" s="52">
        <v>0</v>
      </c>
      <c r="C98" s="53">
        <v>0</v>
      </c>
      <c r="D98" s="52">
        <v>0</v>
      </c>
      <c r="E98" s="53">
        <v>0</v>
      </c>
      <c r="F98" s="52">
        <v>0</v>
      </c>
      <c r="G98" s="53">
        <v>0</v>
      </c>
      <c r="H98" s="52">
        <f t="shared" si="20"/>
        <v>0</v>
      </c>
      <c r="I98" s="53">
        <f t="shared" si="21"/>
        <v>0</v>
      </c>
    </row>
    <row r="99" spans="1:9" ht="24.75" customHeight="1" thickBot="1">
      <c r="A99" s="241" t="s">
        <v>340</v>
      </c>
      <c r="B99" s="134">
        <v>0</v>
      </c>
      <c r="C99" s="232">
        <v>0</v>
      </c>
      <c r="D99" s="134">
        <v>0</v>
      </c>
      <c r="E99" s="232">
        <v>0</v>
      </c>
      <c r="F99" s="134">
        <v>0</v>
      </c>
      <c r="G99" s="232">
        <v>0</v>
      </c>
      <c r="H99" s="134">
        <f t="shared" si="20"/>
        <v>0</v>
      </c>
      <c r="I99" s="232">
        <f t="shared" si="21"/>
        <v>0</v>
      </c>
    </row>
    <row r="100" spans="1:9" ht="24.75" customHeight="1" thickBot="1">
      <c r="A100" s="249" t="s">
        <v>341</v>
      </c>
      <c r="B100" s="227">
        <f>SUM(B96:B99)</f>
        <v>20</v>
      </c>
      <c r="C100" s="250">
        <f t="shared" ref="C100:I100" si="22">SUM(C96:C99)</f>
        <v>1</v>
      </c>
      <c r="D100" s="227">
        <f t="shared" si="22"/>
        <v>0</v>
      </c>
      <c r="E100" s="250">
        <f t="shared" si="22"/>
        <v>0</v>
      </c>
      <c r="F100" s="227">
        <f t="shared" si="22"/>
        <v>0</v>
      </c>
      <c r="G100" s="250">
        <f t="shared" si="22"/>
        <v>0</v>
      </c>
      <c r="H100" s="227">
        <f t="shared" si="22"/>
        <v>20</v>
      </c>
      <c r="I100" s="250">
        <f t="shared" si="22"/>
        <v>1</v>
      </c>
    </row>
    <row r="101" spans="1:9" ht="24.75" customHeight="1" thickBot="1"/>
    <row r="102" spans="1:9" ht="24.75" customHeight="1" thickBot="1">
      <c r="A102" s="243" t="s">
        <v>342</v>
      </c>
      <c r="B102" s="416">
        <v>2</v>
      </c>
      <c r="C102" s="416">
        <v>1</v>
      </c>
      <c r="D102" s="416">
        <v>0</v>
      </c>
      <c r="E102" s="416">
        <v>0</v>
      </c>
      <c r="F102" s="416">
        <v>0</v>
      </c>
      <c r="G102" s="416">
        <v>0</v>
      </c>
      <c r="H102" s="416">
        <v>2</v>
      </c>
      <c r="I102" s="416">
        <v>1</v>
      </c>
    </row>
    <row r="105" spans="1:9" ht="24.75" customHeight="1" thickBot="1">
      <c r="A105" s="242" t="s">
        <v>333</v>
      </c>
    </row>
    <row r="106" spans="1:9" ht="24.75" customHeight="1">
      <c r="A106" s="415" t="s">
        <v>351</v>
      </c>
      <c r="B106" s="626" t="s">
        <v>334</v>
      </c>
      <c r="C106" s="627"/>
      <c r="D106" s="626" t="s">
        <v>335</v>
      </c>
      <c r="E106" s="627"/>
      <c r="F106" s="626" t="s">
        <v>12</v>
      </c>
      <c r="G106" s="627"/>
      <c r="H106" s="626" t="s">
        <v>13</v>
      </c>
      <c r="I106" s="627"/>
    </row>
    <row r="107" spans="1:9" ht="24.75" customHeight="1">
      <c r="A107" s="248" t="s">
        <v>336</v>
      </c>
      <c r="B107" s="247" t="s">
        <v>15</v>
      </c>
      <c r="C107" s="178" t="s">
        <v>16</v>
      </c>
      <c r="D107" s="247" t="s">
        <v>15</v>
      </c>
      <c r="E107" s="178" t="s">
        <v>16</v>
      </c>
      <c r="F107" s="247" t="s">
        <v>15</v>
      </c>
      <c r="G107" s="178" t="s">
        <v>16</v>
      </c>
      <c r="H107" s="247" t="s">
        <v>15</v>
      </c>
      <c r="I107" s="178" t="s">
        <v>16</v>
      </c>
    </row>
    <row r="108" spans="1:9" ht="24.75" customHeight="1">
      <c r="A108" s="239" t="s">
        <v>337</v>
      </c>
      <c r="B108" s="52">
        <v>3</v>
      </c>
      <c r="C108" s="53">
        <v>0</v>
      </c>
      <c r="D108" s="52">
        <v>0</v>
      </c>
      <c r="E108" s="53">
        <v>0</v>
      </c>
      <c r="F108" s="52">
        <v>0</v>
      </c>
      <c r="G108" s="53">
        <v>0</v>
      </c>
      <c r="H108" s="52">
        <f>B108+D108+F108</f>
        <v>3</v>
      </c>
      <c r="I108" s="53">
        <f>C108+E108+G108</f>
        <v>0</v>
      </c>
    </row>
    <row r="109" spans="1:9" ht="24.75" customHeight="1">
      <c r="A109" s="239" t="s">
        <v>338</v>
      </c>
      <c r="B109" s="52">
        <v>0</v>
      </c>
      <c r="C109" s="53">
        <v>0</v>
      </c>
      <c r="D109" s="52">
        <v>0</v>
      </c>
      <c r="E109" s="53">
        <v>0</v>
      </c>
      <c r="F109" s="52">
        <v>0</v>
      </c>
      <c r="G109" s="53">
        <v>0</v>
      </c>
      <c r="H109" s="52">
        <f t="shared" ref="H109:H111" si="23">B109+D109+F109</f>
        <v>0</v>
      </c>
      <c r="I109" s="53">
        <f t="shared" ref="I109:I111" si="24">C109+E109+G109</f>
        <v>0</v>
      </c>
    </row>
    <row r="110" spans="1:9" ht="24.75" customHeight="1">
      <c r="A110" s="240" t="s">
        <v>339</v>
      </c>
      <c r="B110" s="52">
        <v>0</v>
      </c>
      <c r="C110" s="53">
        <v>0</v>
      </c>
      <c r="D110" s="52">
        <v>0</v>
      </c>
      <c r="E110" s="53">
        <v>0</v>
      </c>
      <c r="F110" s="52">
        <v>0</v>
      </c>
      <c r="G110" s="53">
        <v>0</v>
      </c>
      <c r="H110" s="52">
        <f t="shared" si="23"/>
        <v>0</v>
      </c>
      <c r="I110" s="53">
        <f t="shared" si="24"/>
        <v>0</v>
      </c>
    </row>
    <row r="111" spans="1:9" ht="24.75" customHeight="1" thickBot="1">
      <c r="A111" s="241" t="s">
        <v>340</v>
      </c>
      <c r="B111" s="134">
        <v>0</v>
      </c>
      <c r="C111" s="232">
        <v>0</v>
      </c>
      <c r="D111" s="134">
        <v>0</v>
      </c>
      <c r="E111" s="232">
        <v>0</v>
      </c>
      <c r="F111" s="134">
        <v>0</v>
      </c>
      <c r="G111" s="232">
        <v>0</v>
      </c>
      <c r="H111" s="134">
        <f t="shared" si="23"/>
        <v>0</v>
      </c>
      <c r="I111" s="232">
        <f t="shared" si="24"/>
        <v>0</v>
      </c>
    </row>
    <row r="112" spans="1:9" ht="24.75" customHeight="1" thickBot="1">
      <c r="A112" s="249" t="s">
        <v>341</v>
      </c>
      <c r="B112" s="227">
        <f>SUM(B108:B111)</f>
        <v>3</v>
      </c>
      <c r="C112" s="250">
        <f t="shared" ref="C112:I112" si="25">SUM(C108:C111)</f>
        <v>0</v>
      </c>
      <c r="D112" s="227">
        <f t="shared" si="25"/>
        <v>0</v>
      </c>
      <c r="E112" s="250">
        <f t="shared" si="25"/>
        <v>0</v>
      </c>
      <c r="F112" s="227">
        <f t="shared" si="25"/>
        <v>0</v>
      </c>
      <c r="G112" s="250">
        <f t="shared" si="25"/>
        <v>0</v>
      </c>
      <c r="H112" s="227">
        <f t="shared" si="25"/>
        <v>3</v>
      </c>
      <c r="I112" s="250">
        <f t="shared" si="25"/>
        <v>0</v>
      </c>
    </row>
    <row r="113" spans="1:9" ht="24.75" customHeight="1" thickBot="1"/>
    <row r="114" spans="1:9" ht="24.75" customHeight="1" thickBot="1">
      <c r="A114" s="243" t="s">
        <v>342</v>
      </c>
      <c r="B114" s="416">
        <v>1</v>
      </c>
      <c r="C114" s="416">
        <v>0</v>
      </c>
      <c r="D114" s="416">
        <v>0</v>
      </c>
      <c r="E114" s="416">
        <v>0</v>
      </c>
      <c r="F114" s="416">
        <v>0</v>
      </c>
      <c r="G114" s="416">
        <v>0</v>
      </c>
      <c r="H114" s="416">
        <v>1</v>
      </c>
      <c r="I114" s="416">
        <v>0</v>
      </c>
    </row>
    <row r="117" spans="1:9" ht="24.75" customHeight="1" thickBot="1">
      <c r="A117" s="242" t="s">
        <v>352</v>
      </c>
    </row>
    <row r="118" spans="1:9" ht="24.75" customHeight="1">
      <c r="A118" s="415" t="s">
        <v>353</v>
      </c>
      <c r="B118" s="626" t="s">
        <v>334</v>
      </c>
      <c r="C118" s="627"/>
      <c r="D118" s="626" t="s">
        <v>335</v>
      </c>
      <c r="E118" s="627"/>
      <c r="F118" s="626" t="s">
        <v>12</v>
      </c>
      <c r="G118" s="627"/>
      <c r="H118" s="626" t="s">
        <v>13</v>
      </c>
      <c r="I118" s="627"/>
    </row>
    <row r="119" spans="1:9" ht="24.75" customHeight="1">
      <c r="A119" s="248" t="s">
        <v>336</v>
      </c>
      <c r="B119" s="247" t="s">
        <v>15</v>
      </c>
      <c r="C119" s="178" t="s">
        <v>16</v>
      </c>
      <c r="D119" s="247" t="s">
        <v>15</v>
      </c>
      <c r="E119" s="178" t="s">
        <v>16</v>
      </c>
      <c r="F119" s="247" t="s">
        <v>15</v>
      </c>
      <c r="G119" s="178" t="s">
        <v>16</v>
      </c>
      <c r="H119" s="247" t="s">
        <v>15</v>
      </c>
      <c r="I119" s="178" t="s">
        <v>16</v>
      </c>
    </row>
    <row r="120" spans="1:9" ht="24.75" customHeight="1">
      <c r="A120" s="239" t="s">
        <v>337</v>
      </c>
      <c r="B120" s="52">
        <v>0</v>
      </c>
      <c r="C120" s="53">
        <v>0</v>
      </c>
      <c r="D120" s="52">
        <v>0</v>
      </c>
      <c r="E120" s="53">
        <v>0</v>
      </c>
      <c r="F120" s="52">
        <v>0</v>
      </c>
      <c r="G120" s="53">
        <v>0</v>
      </c>
      <c r="H120" s="52">
        <f>B120+D120+F120</f>
        <v>0</v>
      </c>
      <c r="I120" s="53">
        <f>C120+E120+G120</f>
        <v>0</v>
      </c>
    </row>
    <row r="121" spans="1:9" ht="24.75" customHeight="1">
      <c r="A121" s="239" t="s">
        <v>338</v>
      </c>
      <c r="B121" s="52">
        <v>0</v>
      </c>
      <c r="C121" s="53">
        <v>0</v>
      </c>
      <c r="D121" s="52">
        <v>0</v>
      </c>
      <c r="E121" s="53">
        <v>0</v>
      </c>
      <c r="F121" s="52">
        <v>0</v>
      </c>
      <c r="G121" s="53">
        <v>0</v>
      </c>
      <c r="H121" s="52">
        <f t="shared" ref="H121:I123" si="26">B121+D121+F121</f>
        <v>0</v>
      </c>
      <c r="I121" s="53">
        <f t="shared" si="26"/>
        <v>0</v>
      </c>
    </row>
    <row r="122" spans="1:9" ht="24.75" customHeight="1">
      <c r="A122" s="240" t="s">
        <v>339</v>
      </c>
      <c r="B122" s="52">
        <v>0</v>
      </c>
      <c r="C122" s="53">
        <v>0</v>
      </c>
      <c r="D122" s="52">
        <v>0</v>
      </c>
      <c r="E122" s="53">
        <v>0</v>
      </c>
      <c r="F122" s="52">
        <v>0</v>
      </c>
      <c r="G122" s="53">
        <v>0</v>
      </c>
      <c r="H122" s="52">
        <f t="shared" si="26"/>
        <v>0</v>
      </c>
      <c r="I122" s="53">
        <f t="shared" si="26"/>
        <v>0</v>
      </c>
    </row>
    <row r="123" spans="1:9" ht="24.75" customHeight="1" thickBot="1">
      <c r="A123" s="241" t="s">
        <v>340</v>
      </c>
      <c r="B123" s="134">
        <v>0</v>
      </c>
      <c r="C123" s="232">
        <v>0</v>
      </c>
      <c r="D123" s="134">
        <v>0</v>
      </c>
      <c r="E123" s="232">
        <v>0</v>
      </c>
      <c r="F123" s="134">
        <v>0</v>
      </c>
      <c r="G123" s="232">
        <v>0</v>
      </c>
      <c r="H123" s="134">
        <f t="shared" si="26"/>
        <v>0</v>
      </c>
      <c r="I123" s="232">
        <f t="shared" si="26"/>
        <v>0</v>
      </c>
    </row>
    <row r="124" spans="1:9" ht="24.75" customHeight="1" thickBot="1">
      <c r="A124" s="249" t="s">
        <v>341</v>
      </c>
      <c r="B124" s="227">
        <f>SUM(B120:B123)</f>
        <v>0</v>
      </c>
      <c r="C124" s="250">
        <f t="shared" ref="C124:I124" si="27">SUM(C120:C123)</f>
        <v>0</v>
      </c>
      <c r="D124" s="227">
        <f t="shared" si="27"/>
        <v>0</v>
      </c>
      <c r="E124" s="250">
        <f t="shared" si="27"/>
        <v>0</v>
      </c>
      <c r="F124" s="227">
        <f t="shared" si="27"/>
        <v>0</v>
      </c>
      <c r="G124" s="250">
        <f t="shared" si="27"/>
        <v>0</v>
      </c>
      <c r="H124" s="227">
        <f t="shared" si="27"/>
        <v>0</v>
      </c>
      <c r="I124" s="250">
        <f t="shared" si="27"/>
        <v>0</v>
      </c>
    </row>
    <row r="125" spans="1:9" ht="24.75" customHeight="1" thickBot="1"/>
    <row r="126" spans="1:9" ht="24.75" customHeight="1" thickBot="1">
      <c r="A126" s="243" t="s">
        <v>342</v>
      </c>
      <c r="B126" s="416">
        <v>0</v>
      </c>
      <c r="C126" s="416">
        <v>0</v>
      </c>
      <c r="D126" s="416">
        <v>0</v>
      </c>
      <c r="E126" s="416">
        <v>0</v>
      </c>
      <c r="F126" s="416">
        <v>0</v>
      </c>
      <c r="G126" s="416">
        <v>0</v>
      </c>
      <c r="H126" s="416">
        <v>0</v>
      </c>
      <c r="I126" s="416">
        <v>0</v>
      </c>
    </row>
    <row r="129" spans="1:9" ht="24.75" customHeight="1" thickBot="1">
      <c r="A129" s="242" t="s">
        <v>352</v>
      </c>
    </row>
    <row r="130" spans="1:9" ht="24.75" customHeight="1">
      <c r="A130" s="415" t="s">
        <v>354</v>
      </c>
      <c r="B130" s="626" t="s">
        <v>334</v>
      </c>
      <c r="C130" s="627"/>
      <c r="D130" s="626" t="s">
        <v>335</v>
      </c>
      <c r="E130" s="627"/>
      <c r="F130" s="626" t="s">
        <v>12</v>
      </c>
      <c r="G130" s="627"/>
      <c r="H130" s="626" t="s">
        <v>13</v>
      </c>
      <c r="I130" s="627"/>
    </row>
    <row r="131" spans="1:9" ht="24.75" customHeight="1">
      <c r="A131" s="248" t="s">
        <v>336</v>
      </c>
      <c r="B131" s="247" t="s">
        <v>15</v>
      </c>
      <c r="C131" s="178" t="s">
        <v>16</v>
      </c>
      <c r="D131" s="247" t="s">
        <v>15</v>
      </c>
      <c r="E131" s="178" t="s">
        <v>16</v>
      </c>
      <c r="F131" s="247" t="s">
        <v>15</v>
      </c>
      <c r="G131" s="178" t="s">
        <v>16</v>
      </c>
      <c r="H131" s="247" t="s">
        <v>15</v>
      </c>
      <c r="I131" s="178" t="s">
        <v>16</v>
      </c>
    </row>
    <row r="132" spans="1:9" ht="24.75" customHeight="1">
      <c r="A132" s="239" t="s">
        <v>337</v>
      </c>
      <c r="B132" s="52">
        <v>0</v>
      </c>
      <c r="C132" s="53">
        <v>0</v>
      </c>
      <c r="D132" s="52">
        <v>0</v>
      </c>
      <c r="E132" s="53">
        <v>27</v>
      </c>
      <c r="F132" s="52">
        <v>0</v>
      </c>
      <c r="G132" s="53">
        <v>0</v>
      </c>
      <c r="H132" s="52">
        <f>B132+D132+F132</f>
        <v>0</v>
      </c>
      <c r="I132" s="53">
        <f>C132+E132+G132</f>
        <v>27</v>
      </c>
    </row>
    <row r="133" spans="1:9" ht="24.75" customHeight="1">
      <c r="A133" s="239" t="s">
        <v>338</v>
      </c>
      <c r="B133" s="52">
        <v>0</v>
      </c>
      <c r="C133" s="53">
        <v>0</v>
      </c>
      <c r="D133" s="52">
        <v>0</v>
      </c>
      <c r="E133" s="53">
        <v>0</v>
      </c>
      <c r="F133" s="52">
        <v>0</v>
      </c>
      <c r="G133" s="53">
        <v>0</v>
      </c>
      <c r="H133" s="52">
        <f t="shared" ref="H133:I135" si="28">B133+D133+F133</f>
        <v>0</v>
      </c>
      <c r="I133" s="53">
        <f t="shared" si="28"/>
        <v>0</v>
      </c>
    </row>
    <row r="134" spans="1:9" ht="24.75" customHeight="1">
      <c r="A134" s="240" t="s">
        <v>339</v>
      </c>
      <c r="B134" s="52">
        <v>0</v>
      </c>
      <c r="C134" s="53">
        <v>0</v>
      </c>
      <c r="D134" s="52">
        <v>0</v>
      </c>
      <c r="E134" s="53">
        <v>0</v>
      </c>
      <c r="F134" s="52">
        <v>0</v>
      </c>
      <c r="G134" s="53">
        <v>0</v>
      </c>
      <c r="H134" s="52">
        <f t="shared" si="28"/>
        <v>0</v>
      </c>
      <c r="I134" s="53">
        <f t="shared" si="28"/>
        <v>0</v>
      </c>
    </row>
    <row r="135" spans="1:9" ht="24.75" customHeight="1" thickBot="1">
      <c r="A135" s="241" t="s">
        <v>340</v>
      </c>
      <c r="B135" s="134">
        <v>0</v>
      </c>
      <c r="C135" s="232">
        <v>0</v>
      </c>
      <c r="D135" s="134">
        <v>0</v>
      </c>
      <c r="E135" s="232">
        <v>0</v>
      </c>
      <c r="F135" s="134">
        <v>0</v>
      </c>
      <c r="G135" s="232">
        <v>0</v>
      </c>
      <c r="H135" s="134">
        <f t="shared" si="28"/>
        <v>0</v>
      </c>
      <c r="I135" s="232">
        <f t="shared" si="28"/>
        <v>0</v>
      </c>
    </row>
    <row r="136" spans="1:9" ht="24.75" customHeight="1" thickBot="1">
      <c r="A136" s="249" t="s">
        <v>341</v>
      </c>
      <c r="B136" s="227">
        <f>SUM(B132:B135)</f>
        <v>0</v>
      </c>
      <c r="C136" s="250">
        <f t="shared" ref="C136:I136" si="29">SUM(C132:C135)</f>
        <v>0</v>
      </c>
      <c r="D136" s="227">
        <f t="shared" si="29"/>
        <v>0</v>
      </c>
      <c r="E136" s="250">
        <f t="shared" si="29"/>
        <v>27</v>
      </c>
      <c r="F136" s="227">
        <f t="shared" si="29"/>
        <v>0</v>
      </c>
      <c r="G136" s="250">
        <f t="shared" si="29"/>
        <v>0</v>
      </c>
      <c r="H136" s="227">
        <f t="shared" si="29"/>
        <v>0</v>
      </c>
      <c r="I136" s="250">
        <f t="shared" si="29"/>
        <v>27</v>
      </c>
    </row>
    <row r="137" spans="1:9" ht="24.75" customHeight="1" thickBot="1"/>
    <row r="138" spans="1:9" ht="24.75" customHeight="1" thickBot="1">
      <c r="A138" s="243" t="s">
        <v>342</v>
      </c>
      <c r="B138" s="416">
        <v>0</v>
      </c>
      <c r="C138" s="416">
        <v>0</v>
      </c>
      <c r="D138" s="416">
        <v>0</v>
      </c>
      <c r="E138" s="416">
        <v>2</v>
      </c>
      <c r="F138" s="416">
        <v>0</v>
      </c>
      <c r="G138" s="416">
        <v>0</v>
      </c>
      <c r="H138" s="416">
        <v>0</v>
      </c>
      <c r="I138" s="416">
        <v>2</v>
      </c>
    </row>
  </sheetData>
  <mergeCells count="46">
    <mergeCell ref="B10:C10"/>
    <mergeCell ref="D10:E10"/>
    <mergeCell ref="F10:G10"/>
    <mergeCell ref="H10:I10"/>
    <mergeCell ref="A1:I1"/>
    <mergeCell ref="A2:I2"/>
    <mergeCell ref="B23:C23"/>
    <mergeCell ref="D23:E23"/>
    <mergeCell ref="F23:G23"/>
    <mergeCell ref="H23:I23"/>
    <mergeCell ref="B34:C34"/>
    <mergeCell ref="D34:E34"/>
    <mergeCell ref="F34:G34"/>
    <mergeCell ref="H34:I34"/>
    <mergeCell ref="B46:C46"/>
    <mergeCell ref="D46:E46"/>
    <mergeCell ref="F46:G46"/>
    <mergeCell ref="H46:I46"/>
    <mergeCell ref="B58:C58"/>
    <mergeCell ref="D58:E58"/>
    <mergeCell ref="F58:G58"/>
    <mergeCell ref="H58:I58"/>
    <mergeCell ref="B70:C70"/>
    <mergeCell ref="D70:E70"/>
    <mergeCell ref="F70:G70"/>
    <mergeCell ref="H70:I70"/>
    <mergeCell ref="B82:C82"/>
    <mergeCell ref="D82:E82"/>
    <mergeCell ref="F82:G82"/>
    <mergeCell ref="H82:I82"/>
    <mergeCell ref="B94:C94"/>
    <mergeCell ref="D94:E94"/>
    <mergeCell ref="F94:G94"/>
    <mergeCell ref="H94:I94"/>
    <mergeCell ref="B106:C106"/>
    <mergeCell ref="D106:E106"/>
    <mergeCell ref="F106:G106"/>
    <mergeCell ref="H106:I106"/>
    <mergeCell ref="B118:C118"/>
    <mergeCell ref="D118:E118"/>
    <mergeCell ref="F118:G118"/>
    <mergeCell ref="H118:I118"/>
    <mergeCell ref="B130:C130"/>
    <mergeCell ref="D130:E130"/>
    <mergeCell ref="F130:G130"/>
    <mergeCell ref="H130:I130"/>
  </mergeCells>
  <pageMargins left="0.7" right="0.7" top="0.75" bottom="0.75" header="0.3" footer="0.3"/>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O49"/>
  <sheetViews>
    <sheetView view="pageBreakPreview" zoomScale="80" zoomScaleNormal="100" zoomScaleSheetLayoutView="80" workbookViewId="0">
      <selection activeCell="A5" sqref="A5"/>
    </sheetView>
  </sheetViews>
  <sheetFormatPr defaultRowHeight="12.75"/>
  <cols>
    <col min="1" max="1" width="39.42578125" customWidth="1"/>
    <col min="12" max="12" width="10.7109375" customWidth="1"/>
    <col min="13" max="13" width="12.28515625" bestFit="1" customWidth="1"/>
  </cols>
  <sheetData>
    <row r="1" spans="1:14" ht="18.75">
      <c r="A1" s="486" t="s">
        <v>0</v>
      </c>
      <c r="B1" s="487"/>
      <c r="C1" s="487"/>
      <c r="D1" s="487"/>
      <c r="E1" s="487"/>
      <c r="F1" s="487"/>
      <c r="G1" s="487"/>
      <c r="H1" s="487"/>
      <c r="I1" s="487"/>
      <c r="J1" s="487"/>
      <c r="K1" s="487"/>
      <c r="L1" s="487"/>
      <c r="M1" s="487"/>
      <c r="N1" s="487"/>
    </row>
    <row r="2" spans="1:14" ht="18.75">
      <c r="A2" s="486" t="s">
        <v>1</v>
      </c>
      <c r="B2" s="487"/>
      <c r="C2" s="487"/>
      <c r="D2" s="487"/>
      <c r="E2" s="487"/>
      <c r="F2" s="487"/>
      <c r="G2" s="487"/>
      <c r="H2" s="487"/>
      <c r="I2" s="487"/>
      <c r="J2" s="487"/>
      <c r="K2" s="487"/>
      <c r="L2" s="487"/>
      <c r="M2" s="487"/>
      <c r="N2" s="487"/>
    </row>
    <row r="3" spans="1:14" ht="18">
      <c r="A3" s="4"/>
      <c r="B3" s="4"/>
      <c r="C3" s="4"/>
      <c r="D3" s="4"/>
      <c r="E3" s="4"/>
      <c r="F3" s="4"/>
      <c r="G3" s="4"/>
      <c r="H3" s="4"/>
      <c r="I3" s="4"/>
      <c r="J3" s="4"/>
      <c r="K3" s="4"/>
      <c r="L3" s="4"/>
    </row>
    <row r="4" spans="1:14" ht="18.75">
      <c r="A4" s="30" t="s">
        <v>355</v>
      </c>
      <c r="B4" s="31"/>
      <c r="C4" s="32"/>
      <c r="D4" s="32"/>
      <c r="E4" s="33"/>
      <c r="F4" s="33"/>
      <c r="G4" s="33"/>
      <c r="H4" s="33"/>
      <c r="I4" s="33"/>
      <c r="J4" s="33"/>
      <c r="K4" s="35" t="s">
        <v>3</v>
      </c>
      <c r="L4" s="33"/>
      <c r="M4" s="356" t="s">
        <v>70</v>
      </c>
      <c r="N4" s="37"/>
    </row>
    <row r="5" spans="1:14" ht="18">
      <c r="A5" s="722" t="s">
        <v>356</v>
      </c>
      <c r="B5" s="38"/>
      <c r="C5" s="38"/>
      <c r="D5" s="38"/>
      <c r="E5" s="38"/>
      <c r="F5" s="39"/>
      <c r="G5" s="39"/>
      <c r="H5" s="39"/>
      <c r="I5" s="39"/>
      <c r="J5" s="39"/>
      <c r="K5" s="41" t="s">
        <v>5</v>
      </c>
      <c r="L5" s="39"/>
      <c r="M5" s="39"/>
      <c r="N5" s="42"/>
    </row>
    <row r="8" spans="1:14" ht="15.75">
      <c r="A8" s="200" t="s">
        <v>357</v>
      </c>
    </row>
    <row r="9" spans="1:14" ht="15.75">
      <c r="A9" s="11" t="s">
        <v>567</v>
      </c>
    </row>
    <row r="11" spans="1:14" ht="15">
      <c r="A11" s="628" t="s">
        <v>358</v>
      </c>
      <c r="B11" s="630" t="s">
        <v>8</v>
      </c>
      <c r="C11" s="630"/>
      <c r="D11" s="631" t="s">
        <v>9</v>
      </c>
      <c r="E11" s="630"/>
      <c r="F11" s="631" t="s">
        <v>10</v>
      </c>
      <c r="G11" s="630"/>
      <c r="H11" s="631" t="s">
        <v>11</v>
      </c>
      <c r="I11" s="630"/>
      <c r="J11" s="630" t="s">
        <v>12</v>
      </c>
      <c r="K11" s="630"/>
      <c r="L11" s="630" t="s">
        <v>13</v>
      </c>
      <c r="M11" s="630"/>
      <c r="N11" s="632" t="s">
        <v>13</v>
      </c>
    </row>
    <row r="12" spans="1:14" ht="15">
      <c r="A12" s="629"/>
      <c r="B12" s="68" t="s">
        <v>15</v>
      </c>
      <c r="C12" s="142" t="s">
        <v>16</v>
      </c>
      <c r="D12" s="142" t="s">
        <v>15</v>
      </c>
      <c r="E12" s="142" t="s">
        <v>16</v>
      </c>
      <c r="F12" s="142" t="s">
        <v>15</v>
      </c>
      <c r="G12" s="142" t="s">
        <v>16</v>
      </c>
      <c r="H12" s="142" t="s">
        <v>15</v>
      </c>
      <c r="I12" s="142" t="s">
        <v>16</v>
      </c>
      <c r="J12" s="142" t="s">
        <v>15</v>
      </c>
      <c r="K12" s="142" t="s">
        <v>16</v>
      </c>
      <c r="L12" s="105" t="s">
        <v>15</v>
      </c>
      <c r="M12" s="105" t="s">
        <v>16</v>
      </c>
      <c r="N12" s="632"/>
    </row>
    <row r="13" spans="1:14" ht="22.5" customHeight="1">
      <c r="A13" s="9" t="s">
        <v>359</v>
      </c>
      <c r="B13" s="117"/>
      <c r="C13" s="136"/>
      <c r="D13" s="136"/>
      <c r="E13" s="136"/>
      <c r="F13" s="136"/>
      <c r="G13" s="136"/>
      <c r="H13" s="136"/>
      <c r="I13" s="136"/>
      <c r="J13" s="136"/>
      <c r="K13" s="136"/>
      <c r="L13" s="81">
        <f>SUM(B13+D13+F13+H13+J13)</f>
        <v>0</v>
      </c>
      <c r="M13" s="81">
        <f>SUM(C13+E13+G13+I13+K13)</f>
        <v>0</v>
      </c>
      <c r="N13" s="81">
        <f>SUM(L13:M13)</f>
        <v>0</v>
      </c>
    </row>
    <row r="14" spans="1:14" ht="50.25" customHeight="1">
      <c r="A14" s="251" t="s">
        <v>360</v>
      </c>
      <c r="B14" s="117"/>
      <c r="C14" s="136"/>
      <c r="D14" s="136"/>
      <c r="E14" s="136"/>
      <c r="F14" s="136"/>
      <c r="G14" s="136"/>
      <c r="H14" s="136"/>
      <c r="I14" s="136"/>
      <c r="J14" s="136"/>
      <c r="K14" s="136"/>
      <c r="L14" s="81">
        <f t="shared" ref="L14:L18" si="0">SUM(B14+D14+F14+H14+J14)</f>
        <v>0</v>
      </c>
      <c r="M14" s="81">
        <f t="shared" ref="M14:M18" si="1">SUM(C14+E14+G14+I14+K14)</f>
        <v>0</v>
      </c>
      <c r="N14" s="81">
        <f t="shared" ref="N14:N18" si="2">SUM(L14:M14)</f>
        <v>0</v>
      </c>
    </row>
    <row r="15" spans="1:14" ht="22.5" customHeight="1">
      <c r="A15" s="9" t="s">
        <v>361</v>
      </c>
      <c r="B15" s="117"/>
      <c r="C15" s="136"/>
      <c r="D15" s="136"/>
      <c r="E15" s="136"/>
      <c r="F15" s="136"/>
      <c r="G15" s="136"/>
      <c r="H15" s="136"/>
      <c r="I15" s="136"/>
      <c r="J15" s="136"/>
      <c r="K15" s="136"/>
      <c r="L15" s="81">
        <f t="shared" si="0"/>
        <v>0</v>
      </c>
      <c r="M15" s="81">
        <f t="shared" si="1"/>
        <v>0</v>
      </c>
      <c r="N15" s="81">
        <f t="shared" si="2"/>
        <v>0</v>
      </c>
    </row>
    <row r="16" spans="1:14" ht="31.5" customHeight="1">
      <c r="A16" s="21" t="s">
        <v>362</v>
      </c>
      <c r="B16" s="117"/>
      <c r="C16" s="136"/>
      <c r="D16" s="136"/>
      <c r="E16" s="136"/>
      <c r="F16" s="136"/>
      <c r="G16" s="136"/>
      <c r="H16" s="136"/>
      <c r="I16" s="136"/>
      <c r="J16" s="136"/>
      <c r="K16" s="136"/>
      <c r="L16" s="81">
        <f t="shared" si="0"/>
        <v>0</v>
      </c>
      <c r="M16" s="81">
        <f t="shared" si="1"/>
        <v>0</v>
      </c>
      <c r="N16" s="81">
        <f t="shared" si="2"/>
        <v>0</v>
      </c>
    </row>
    <row r="17" spans="1:14" ht="22.5" customHeight="1">
      <c r="A17" s="9" t="s">
        <v>363</v>
      </c>
      <c r="B17" s="117"/>
      <c r="C17" s="136"/>
      <c r="D17" s="136"/>
      <c r="E17" s="136"/>
      <c r="F17" s="136"/>
      <c r="G17" s="136"/>
      <c r="H17" s="136"/>
      <c r="I17" s="136"/>
      <c r="J17" s="136"/>
      <c r="K17" s="136"/>
      <c r="L17" s="81">
        <f t="shared" si="0"/>
        <v>0</v>
      </c>
      <c r="M17" s="81">
        <f t="shared" si="1"/>
        <v>0</v>
      </c>
      <c r="N17" s="81">
        <f t="shared" si="2"/>
        <v>0</v>
      </c>
    </row>
    <row r="18" spans="1:14" ht="22.5" customHeight="1">
      <c r="A18" s="70" t="s">
        <v>63</v>
      </c>
      <c r="B18" s="485"/>
      <c r="C18" s="136"/>
      <c r="D18" s="136"/>
      <c r="E18" s="136"/>
      <c r="F18" s="136"/>
      <c r="G18" s="136"/>
      <c r="H18" s="136"/>
      <c r="I18" s="136"/>
      <c r="J18" s="136"/>
      <c r="K18" s="136"/>
      <c r="L18" s="81">
        <f t="shared" si="0"/>
        <v>0</v>
      </c>
      <c r="M18" s="81">
        <f t="shared" si="1"/>
        <v>0</v>
      </c>
      <c r="N18" s="81">
        <f t="shared" si="2"/>
        <v>0</v>
      </c>
    </row>
    <row r="19" spans="1:14" ht="20.25" customHeight="1">
      <c r="A19" s="57" t="s">
        <v>13</v>
      </c>
      <c r="B19" s="69">
        <f t="shared" ref="B19:N19" si="3">SUM(B13:B18)</f>
        <v>0</v>
      </c>
      <c r="C19" s="69">
        <f t="shared" si="3"/>
        <v>0</v>
      </c>
      <c r="D19" s="69">
        <f t="shared" si="3"/>
        <v>0</v>
      </c>
      <c r="E19" s="69">
        <f t="shared" si="3"/>
        <v>0</v>
      </c>
      <c r="F19" s="69">
        <f t="shared" si="3"/>
        <v>0</v>
      </c>
      <c r="G19" s="69">
        <f t="shared" si="3"/>
        <v>0</v>
      </c>
      <c r="H19" s="69">
        <f t="shared" si="3"/>
        <v>0</v>
      </c>
      <c r="I19" s="69">
        <f t="shared" si="3"/>
        <v>0</v>
      </c>
      <c r="J19" s="69">
        <f t="shared" si="3"/>
        <v>0</v>
      </c>
      <c r="K19" s="69">
        <f t="shared" si="3"/>
        <v>0</v>
      </c>
      <c r="L19" s="69">
        <f t="shared" si="3"/>
        <v>0</v>
      </c>
      <c r="M19" s="69">
        <f t="shared" si="3"/>
        <v>0</v>
      </c>
      <c r="N19" s="45">
        <f t="shared" si="3"/>
        <v>0</v>
      </c>
    </row>
    <row r="21" spans="1:14" ht="45">
      <c r="A21" s="252" t="s">
        <v>364</v>
      </c>
      <c r="B21" s="2"/>
      <c r="C21" s="2"/>
      <c r="D21" s="2"/>
      <c r="E21" s="2"/>
      <c r="F21" s="2"/>
      <c r="G21" s="2"/>
      <c r="H21" s="2"/>
      <c r="I21" s="2"/>
      <c r="J21" s="2"/>
      <c r="K21" s="2"/>
      <c r="L21" s="3">
        <f t="shared" ref="L21:M21" si="4">SUM(B21+D21+F21+H21+J21)</f>
        <v>0</v>
      </c>
      <c r="M21" s="3">
        <f t="shared" si="4"/>
        <v>0</v>
      </c>
      <c r="N21" s="3">
        <f t="shared" ref="N21" si="5">SUM(L21:M21)</f>
        <v>0</v>
      </c>
    </row>
    <row r="24" spans="1:14" ht="45">
      <c r="A24" s="251" t="s">
        <v>365</v>
      </c>
      <c r="B24" s="2"/>
      <c r="C24" s="2"/>
      <c r="D24" s="2"/>
      <c r="E24" s="2"/>
      <c r="F24" s="2"/>
      <c r="G24" s="2"/>
      <c r="H24" s="2"/>
      <c r="I24" s="2"/>
      <c r="J24" s="2"/>
      <c r="K24" s="2"/>
      <c r="L24" s="3">
        <f t="shared" ref="L24" si="6">SUM(B24+D24+F24+H24+J24)</f>
        <v>0</v>
      </c>
      <c r="M24" s="3">
        <f t="shared" ref="M24" si="7">SUM(C24+E24+G24+I24+K24)</f>
        <v>0</v>
      </c>
      <c r="N24" s="3">
        <f t="shared" ref="N24" si="8">SUM(L24:M24)</f>
        <v>0</v>
      </c>
    </row>
    <row r="25" spans="1:14" ht="15.75">
      <c r="A25" s="27"/>
    </row>
    <row r="26" spans="1:14">
      <c r="A26" s="28" t="s">
        <v>278</v>
      </c>
    </row>
    <row r="28" spans="1:14">
      <c r="A28" s="28" t="s">
        <v>366</v>
      </c>
    </row>
    <row r="29" spans="1:14">
      <c r="A29" s="208" t="s">
        <v>367</v>
      </c>
    </row>
    <row r="30" spans="1:14">
      <c r="A30" s="208"/>
    </row>
    <row r="31" spans="1:14">
      <c r="A31" s="208" t="s">
        <v>368</v>
      </c>
    </row>
    <row r="33" spans="1:15" s="385" customFormat="1"/>
    <row r="34" spans="1:15" ht="30.75" customHeight="1">
      <c r="A34" s="386" t="s">
        <v>369</v>
      </c>
      <c r="B34" s="386"/>
      <c r="C34" s="386"/>
      <c r="D34" s="386"/>
      <c r="E34" s="155"/>
      <c r="F34" s="155"/>
      <c r="G34" s="155"/>
      <c r="H34" s="155"/>
      <c r="I34" s="387"/>
      <c r="J34" s="387"/>
      <c r="K34" s="387"/>
      <c r="L34" s="387"/>
      <c r="M34" s="387"/>
      <c r="N34" s="155"/>
      <c r="O34" s="155"/>
    </row>
    <row r="35" spans="1:15">
      <c r="N35" s="28"/>
    </row>
    <row r="36" spans="1:15" ht="15">
      <c r="A36" s="383"/>
      <c r="B36" s="7"/>
      <c r="C36" s="7"/>
      <c r="D36" s="7"/>
      <c r="E36" s="7"/>
      <c r="F36" s="7"/>
      <c r="G36" s="7"/>
      <c r="H36" s="7"/>
      <c r="I36" s="7"/>
      <c r="J36" s="7"/>
      <c r="K36" s="7"/>
      <c r="L36" s="7"/>
      <c r="M36" s="7"/>
      <c r="N36" s="7"/>
      <c r="O36" s="7"/>
    </row>
    <row r="37" spans="1:15" ht="15">
      <c r="A37" s="383" t="s">
        <v>370</v>
      </c>
      <c r="B37" s="7"/>
      <c r="C37" s="7"/>
      <c r="D37" s="7"/>
      <c r="E37" s="7"/>
      <c r="F37" s="7"/>
      <c r="G37" s="7"/>
      <c r="H37" s="7"/>
      <c r="I37" s="7"/>
      <c r="J37" s="7"/>
      <c r="K37" s="7"/>
      <c r="L37" s="7"/>
      <c r="M37" s="7"/>
      <c r="N37" s="7"/>
      <c r="O37" s="7"/>
    </row>
    <row r="38" spans="1:15" ht="15">
      <c r="A38" s="383" t="s">
        <v>371</v>
      </c>
      <c r="B38" s="7"/>
      <c r="C38" s="7"/>
      <c r="D38" s="7"/>
      <c r="E38" s="7"/>
      <c r="F38" s="7"/>
      <c r="G38" s="7"/>
      <c r="H38" s="7"/>
      <c r="I38" s="7"/>
      <c r="J38" s="7"/>
      <c r="K38" s="7"/>
      <c r="L38" s="7"/>
      <c r="M38" s="7"/>
      <c r="N38" s="7"/>
      <c r="O38" s="7"/>
    </row>
    <row r="39" spans="1:15" ht="15.75">
      <c r="A39" s="438" t="s">
        <v>322</v>
      </c>
      <c r="B39" s="7"/>
      <c r="C39" s="7"/>
      <c r="D39" s="7"/>
      <c r="E39" s="7"/>
      <c r="F39" s="7"/>
      <c r="G39" s="7"/>
      <c r="H39" s="7"/>
      <c r="I39" s="7"/>
      <c r="J39" s="7"/>
      <c r="K39" s="7"/>
      <c r="L39" s="7"/>
      <c r="M39" s="7"/>
      <c r="N39" s="7"/>
      <c r="O39" s="7"/>
    </row>
    <row r="40" spans="1:15" ht="15.75">
      <c r="A40" s="7"/>
      <c r="B40" s="535" t="s">
        <v>8</v>
      </c>
      <c r="C40" s="535"/>
      <c r="D40" s="531" t="s">
        <v>9</v>
      </c>
      <c r="E40" s="529"/>
      <c r="F40" s="633" t="s">
        <v>39</v>
      </c>
      <c r="G40" s="634"/>
      <c r="H40" s="635" t="s">
        <v>11</v>
      </c>
      <c r="I40" s="636"/>
      <c r="J40" s="633" t="s">
        <v>12</v>
      </c>
      <c r="K40" s="634"/>
      <c r="L40" s="529" t="s">
        <v>13</v>
      </c>
      <c r="M40" s="529"/>
      <c r="N40" s="535" t="s">
        <v>13</v>
      </c>
      <c r="O40" s="7"/>
    </row>
    <row r="41" spans="1:15" ht="15.75">
      <c r="A41" s="7"/>
      <c r="B41" s="366" t="s">
        <v>15</v>
      </c>
      <c r="C41" s="366" t="s">
        <v>16</v>
      </c>
      <c r="D41" s="169" t="s">
        <v>15</v>
      </c>
      <c r="E41" s="169" t="s">
        <v>16</v>
      </c>
      <c r="F41" s="169" t="s">
        <v>15</v>
      </c>
      <c r="G41" s="169" t="s">
        <v>16</v>
      </c>
      <c r="H41" s="169" t="s">
        <v>15</v>
      </c>
      <c r="I41" s="169" t="s">
        <v>16</v>
      </c>
      <c r="J41" s="169" t="s">
        <v>15</v>
      </c>
      <c r="K41" s="169" t="s">
        <v>16</v>
      </c>
      <c r="L41" s="169" t="s">
        <v>15</v>
      </c>
      <c r="M41" s="169" t="s">
        <v>16</v>
      </c>
      <c r="N41" s="535"/>
      <c r="O41" s="7"/>
    </row>
    <row r="42" spans="1:15" ht="15.75">
      <c r="A42" s="16" t="s">
        <v>372</v>
      </c>
      <c r="B42" s="6"/>
      <c r="C42" s="6"/>
      <c r="D42" s="6"/>
      <c r="E42" s="6"/>
      <c r="F42" s="6"/>
      <c r="G42" s="6"/>
      <c r="H42" s="6"/>
      <c r="I42" s="6"/>
      <c r="J42" s="6"/>
      <c r="K42" s="6"/>
      <c r="L42" s="384">
        <f t="shared" ref="L42:M42" si="9">B42+D42+F42+H42+J42</f>
        <v>0</v>
      </c>
      <c r="M42" s="384">
        <f t="shared" si="9"/>
        <v>0</v>
      </c>
      <c r="N42" s="12">
        <f t="shared" ref="N42" si="10">SUM(L42:M42)</f>
        <v>0</v>
      </c>
      <c r="O42" s="7"/>
    </row>
    <row r="43" spans="1:15" ht="15">
      <c r="A43" s="7"/>
      <c r="B43" s="7"/>
      <c r="C43" s="7"/>
      <c r="D43" s="7"/>
      <c r="E43" s="7"/>
      <c r="F43" s="7"/>
      <c r="G43" s="7"/>
      <c r="H43" s="7"/>
      <c r="I43" s="7"/>
      <c r="J43" s="7"/>
      <c r="K43" s="7"/>
      <c r="L43" s="7"/>
      <c r="M43" s="7"/>
      <c r="N43" s="7"/>
      <c r="O43" s="7"/>
    </row>
    <row r="44" spans="1:15" ht="15">
      <c r="A44" s="383" t="s">
        <v>373</v>
      </c>
      <c r="B44" s="7"/>
      <c r="C44" s="7"/>
      <c r="D44" s="7"/>
      <c r="E44" s="7"/>
      <c r="F44" s="7"/>
      <c r="G44" s="7"/>
      <c r="H44" s="7"/>
      <c r="I44" s="7"/>
      <c r="J44" s="7"/>
      <c r="K44" s="7"/>
      <c r="L44" s="7"/>
      <c r="M44" s="7"/>
      <c r="N44" s="7"/>
      <c r="O44" s="7"/>
    </row>
    <row r="45" spans="1:15" ht="15">
      <c r="A45" s="383"/>
      <c r="B45" s="7"/>
      <c r="C45" s="7"/>
      <c r="D45" s="7"/>
      <c r="E45" s="7"/>
      <c r="F45" s="7"/>
      <c r="G45" s="7"/>
      <c r="H45" s="7"/>
      <c r="I45" s="7"/>
      <c r="J45" s="7"/>
      <c r="K45" s="7"/>
      <c r="L45" s="7"/>
      <c r="M45" s="7"/>
      <c r="N45" s="7"/>
      <c r="O45" s="7"/>
    </row>
    <row r="46" spans="1:15" ht="15">
      <c r="A46" s="7"/>
      <c r="B46" s="7"/>
      <c r="C46" s="7"/>
      <c r="D46" s="7"/>
      <c r="E46" s="7"/>
      <c r="F46" s="7"/>
      <c r="G46" s="7"/>
      <c r="H46" s="7"/>
      <c r="I46" s="7"/>
      <c r="J46" s="7"/>
      <c r="K46" s="7"/>
      <c r="L46" s="7"/>
      <c r="M46" s="7"/>
      <c r="N46" s="25"/>
      <c r="O46" s="7"/>
    </row>
    <row r="47" spans="1:15" ht="15.75">
      <c r="A47" s="25"/>
      <c r="B47" s="535" t="s">
        <v>8</v>
      </c>
      <c r="C47" s="535"/>
      <c r="D47" s="531" t="s">
        <v>9</v>
      </c>
      <c r="E47" s="529"/>
      <c r="F47" s="633" t="s">
        <v>39</v>
      </c>
      <c r="G47" s="634"/>
      <c r="H47" s="635" t="s">
        <v>11</v>
      </c>
      <c r="I47" s="636"/>
      <c r="J47" s="633" t="s">
        <v>12</v>
      </c>
      <c r="K47" s="634"/>
      <c r="L47" s="529" t="s">
        <v>13</v>
      </c>
      <c r="M47" s="529"/>
      <c r="N47" s="535" t="s">
        <v>13</v>
      </c>
      <c r="O47" s="7"/>
    </row>
    <row r="48" spans="1:15" ht="15.75">
      <c r="A48" s="16" t="s">
        <v>374</v>
      </c>
      <c r="B48" s="366" t="s">
        <v>15</v>
      </c>
      <c r="C48" s="366" t="s">
        <v>16</v>
      </c>
      <c r="D48" s="169" t="s">
        <v>15</v>
      </c>
      <c r="E48" s="169" t="s">
        <v>16</v>
      </c>
      <c r="F48" s="169" t="s">
        <v>15</v>
      </c>
      <c r="G48" s="169" t="s">
        <v>16</v>
      </c>
      <c r="H48" s="169" t="s">
        <v>15</v>
      </c>
      <c r="I48" s="169" t="s">
        <v>16</v>
      </c>
      <c r="J48" s="169" t="s">
        <v>15</v>
      </c>
      <c r="K48" s="169" t="s">
        <v>16</v>
      </c>
      <c r="L48" s="169" t="s">
        <v>15</v>
      </c>
      <c r="M48" s="169" t="s">
        <v>16</v>
      </c>
      <c r="N48" s="535"/>
      <c r="O48" s="7"/>
    </row>
    <row r="49" spans="1:15" ht="15">
      <c r="A49" s="7"/>
      <c r="B49" s="6"/>
      <c r="C49" s="6"/>
      <c r="D49" s="6"/>
      <c r="E49" s="6"/>
      <c r="F49" s="6"/>
      <c r="G49" s="6"/>
      <c r="H49" s="6"/>
      <c r="I49" s="6"/>
      <c r="J49" s="6"/>
      <c r="K49" s="6"/>
      <c r="L49" s="384">
        <f t="shared" ref="L49" si="11">B49+D49+F49+H49+J49</f>
        <v>0</v>
      </c>
      <c r="M49" s="384">
        <f t="shared" ref="M49" si="12">C49+E49+G49+I49+K49</f>
        <v>0</v>
      </c>
      <c r="N49" s="12">
        <f t="shared" ref="N49" si="13">SUM(L49:M49)</f>
        <v>0</v>
      </c>
      <c r="O49" s="7"/>
    </row>
  </sheetData>
  <mergeCells count="24">
    <mergeCell ref="L40:M40"/>
    <mergeCell ref="N40:N41"/>
    <mergeCell ref="B47:C47"/>
    <mergeCell ref="D47:E47"/>
    <mergeCell ref="F47:G47"/>
    <mergeCell ref="H47:I47"/>
    <mergeCell ref="J47:K47"/>
    <mergeCell ref="L47:M47"/>
    <mergeCell ref="N47:N48"/>
    <mergeCell ref="B40:C40"/>
    <mergeCell ref="D40:E40"/>
    <mergeCell ref="F40:G40"/>
    <mergeCell ref="H40:I40"/>
    <mergeCell ref="J40:K40"/>
    <mergeCell ref="A1:N1"/>
    <mergeCell ref="A2:N2"/>
    <mergeCell ref="A11:A12"/>
    <mergeCell ref="J11:K11"/>
    <mergeCell ref="L11:M11"/>
    <mergeCell ref="B11:C11"/>
    <mergeCell ref="D11:E11"/>
    <mergeCell ref="F11:G11"/>
    <mergeCell ref="H11:I11"/>
    <mergeCell ref="N11:N12"/>
  </mergeCells>
  <phoneticPr fontId="1" type="noConversion"/>
  <pageMargins left="0.75" right="0.75" top="1" bottom="1" header="0.5" footer="0.5"/>
  <pageSetup paperSize="9" scale="42" orientation="landscape" r:id="rId1"/>
  <headerFooter alignWithMargins="0"/>
  <ignoredErrors>
    <ignoredError sqref="H11" twoDigitTextYear="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R38"/>
  <sheetViews>
    <sheetView view="pageBreakPreview" topLeftCell="A4" zoomScale="90" zoomScaleNormal="100" zoomScaleSheetLayoutView="90" workbookViewId="0">
      <selection activeCell="S22" sqref="S22"/>
    </sheetView>
  </sheetViews>
  <sheetFormatPr defaultRowHeight="12.75"/>
  <cols>
    <col min="1" max="1" width="27.140625" style="19" customWidth="1"/>
    <col min="2" max="2" width="13" customWidth="1"/>
    <col min="3" max="3" width="12.140625" customWidth="1"/>
    <col min="4" max="4" width="12.42578125" customWidth="1"/>
  </cols>
  <sheetData>
    <row r="1" spans="1:18" ht="18.75">
      <c r="A1" s="486" t="s">
        <v>0</v>
      </c>
      <c r="B1" s="487"/>
      <c r="C1" s="487"/>
      <c r="D1" s="487"/>
      <c r="E1" s="487"/>
      <c r="F1" s="487"/>
      <c r="G1" s="487"/>
      <c r="H1" s="487"/>
      <c r="I1" s="487"/>
      <c r="J1" s="487"/>
      <c r="K1" s="487"/>
      <c r="L1" s="487"/>
      <c r="M1" s="487"/>
      <c r="N1" s="487"/>
      <c r="O1" s="487"/>
      <c r="P1" s="487"/>
    </row>
    <row r="2" spans="1:18" ht="18.75">
      <c r="A2" s="486" t="s">
        <v>1</v>
      </c>
      <c r="B2" s="487"/>
      <c r="C2" s="487"/>
      <c r="D2" s="487"/>
      <c r="E2" s="487"/>
      <c r="F2" s="487"/>
      <c r="G2" s="487"/>
      <c r="H2" s="487"/>
      <c r="I2" s="487"/>
      <c r="J2" s="487"/>
      <c r="K2" s="487"/>
      <c r="L2" s="487"/>
      <c r="M2" s="487"/>
      <c r="N2" s="487"/>
      <c r="O2" s="487"/>
      <c r="P2" s="487"/>
    </row>
    <row r="3" spans="1:18" ht="18">
      <c r="A3" s="4"/>
      <c r="B3" s="4"/>
      <c r="C3" s="4"/>
      <c r="D3" s="4"/>
      <c r="E3" s="4"/>
      <c r="F3" s="4"/>
      <c r="G3" s="4"/>
      <c r="H3" s="4"/>
      <c r="I3" s="4"/>
      <c r="J3" s="4"/>
      <c r="K3" s="4"/>
      <c r="L3" s="4"/>
      <c r="M3" s="4"/>
      <c r="N3" s="4"/>
    </row>
    <row r="4" spans="1:18" ht="18.75">
      <c r="A4" s="30" t="s">
        <v>375</v>
      </c>
      <c r="B4" s="31"/>
      <c r="C4" s="32"/>
      <c r="D4" s="32"/>
      <c r="E4" s="32"/>
      <c r="F4" s="32"/>
      <c r="G4" s="33"/>
      <c r="H4" s="33"/>
      <c r="I4" s="33"/>
      <c r="J4" s="33"/>
      <c r="K4" s="33"/>
      <c r="L4" s="33"/>
      <c r="M4" s="35" t="s">
        <v>3</v>
      </c>
      <c r="N4" s="33"/>
      <c r="O4" s="36" t="s">
        <v>138</v>
      </c>
      <c r="P4" s="37"/>
    </row>
    <row r="5" spans="1:18" ht="18">
      <c r="A5" s="712" t="s">
        <v>376</v>
      </c>
      <c r="B5" s="38"/>
      <c r="C5" s="38"/>
      <c r="D5" s="38"/>
      <c r="E5" s="38"/>
      <c r="F5" s="38"/>
      <c r="G5" s="38"/>
      <c r="H5" s="39"/>
      <c r="I5" s="39"/>
      <c r="J5" s="39"/>
      <c r="K5" s="39"/>
      <c r="L5" s="39"/>
      <c r="M5" s="41" t="s">
        <v>5</v>
      </c>
      <c r="N5" s="39"/>
      <c r="O5" s="39"/>
      <c r="P5" s="42"/>
    </row>
    <row r="7" spans="1:18" ht="15.75">
      <c r="F7" s="27"/>
    </row>
    <row r="9" spans="1:18" ht="23.25" customHeight="1">
      <c r="A9" s="18" t="s">
        <v>377</v>
      </c>
    </row>
    <row r="10" spans="1:18" ht="15.75">
      <c r="A10" s="438" t="s">
        <v>322</v>
      </c>
    </row>
    <row r="11" spans="1:18" ht="15">
      <c r="A11" s="637" t="s">
        <v>378</v>
      </c>
      <c r="B11" s="630" t="s">
        <v>8</v>
      </c>
      <c r="C11" s="630"/>
      <c r="D11" s="642" t="s">
        <v>9</v>
      </c>
      <c r="E11" s="643"/>
      <c r="F11" s="641" t="s">
        <v>10</v>
      </c>
      <c r="G11" s="630"/>
      <c r="H11" s="631" t="s">
        <v>11</v>
      </c>
      <c r="I11" s="630"/>
      <c r="J11" s="630">
        <v>16</v>
      </c>
      <c r="K11" s="630"/>
      <c r="L11" s="630">
        <v>17</v>
      </c>
      <c r="M11" s="630"/>
      <c r="N11" s="630" t="s">
        <v>29</v>
      </c>
      <c r="O11" s="630"/>
      <c r="P11" s="639" t="s">
        <v>13</v>
      </c>
    </row>
    <row r="12" spans="1:18" ht="15.75">
      <c r="A12" s="638"/>
      <c r="B12" s="105" t="s">
        <v>15</v>
      </c>
      <c r="C12" s="105" t="s">
        <v>16</v>
      </c>
      <c r="D12" s="105" t="s">
        <v>15</v>
      </c>
      <c r="E12" s="105" t="s">
        <v>16</v>
      </c>
      <c r="F12" s="105" t="s">
        <v>15</v>
      </c>
      <c r="G12" s="105" t="s">
        <v>16</v>
      </c>
      <c r="H12" s="105" t="s">
        <v>15</v>
      </c>
      <c r="I12" s="105" t="s">
        <v>16</v>
      </c>
      <c r="J12" s="105" t="s">
        <v>15</v>
      </c>
      <c r="K12" s="105" t="s">
        <v>16</v>
      </c>
      <c r="L12" s="105" t="s">
        <v>15</v>
      </c>
      <c r="M12" s="105" t="s">
        <v>16</v>
      </c>
      <c r="N12" s="105" t="s">
        <v>15</v>
      </c>
      <c r="O12" s="105" t="s">
        <v>16</v>
      </c>
      <c r="P12" s="640"/>
      <c r="R12" s="72"/>
    </row>
    <row r="13" spans="1:18" ht="20.25" customHeight="1">
      <c r="A13" s="9" t="s">
        <v>379</v>
      </c>
      <c r="B13" s="106"/>
      <c r="C13" s="106"/>
      <c r="D13" s="106"/>
      <c r="E13" s="106"/>
      <c r="F13" s="3"/>
      <c r="G13" s="3"/>
      <c r="H13" s="12"/>
      <c r="I13" s="12"/>
      <c r="J13" s="12"/>
      <c r="K13" s="12"/>
      <c r="L13" s="12"/>
      <c r="M13" s="12"/>
      <c r="N13" s="12">
        <f t="shared" ref="N13:O15" si="0">SUM(B13+D13+F13+H13+J13+L13)</f>
        <v>0</v>
      </c>
      <c r="O13" s="12">
        <f t="shared" si="0"/>
        <v>0</v>
      </c>
      <c r="P13" s="45">
        <f>SUM(N13:O13)</f>
        <v>0</v>
      </c>
    </row>
    <row r="14" spans="1:18" ht="20.25" customHeight="1">
      <c r="A14" s="71" t="s">
        <v>380</v>
      </c>
      <c r="B14" s="106"/>
      <c r="C14" s="106"/>
      <c r="D14" s="106"/>
      <c r="E14" s="106"/>
      <c r="F14" s="3"/>
      <c r="G14" s="3"/>
      <c r="H14" s="12"/>
      <c r="I14" s="12"/>
      <c r="J14" s="12"/>
      <c r="K14" s="12"/>
      <c r="L14" s="12"/>
      <c r="M14" s="12"/>
      <c r="N14" s="12">
        <f t="shared" si="0"/>
        <v>0</v>
      </c>
      <c r="O14" s="12">
        <f t="shared" si="0"/>
        <v>0</v>
      </c>
      <c r="P14" s="45">
        <f>SUM(N14:O14)</f>
        <v>0</v>
      </c>
    </row>
    <row r="15" spans="1:18" ht="20.25" customHeight="1">
      <c r="A15" s="9" t="s">
        <v>381</v>
      </c>
      <c r="B15" s="106"/>
      <c r="C15" s="106"/>
      <c r="D15" s="106"/>
      <c r="E15" s="106"/>
      <c r="F15" s="3"/>
      <c r="G15" s="3"/>
      <c r="H15" s="12"/>
      <c r="I15" s="12"/>
      <c r="J15" s="12"/>
      <c r="K15" s="12"/>
      <c r="L15" s="12"/>
      <c r="M15" s="12"/>
      <c r="N15" s="12">
        <f t="shared" si="0"/>
        <v>0</v>
      </c>
      <c r="O15" s="12">
        <f t="shared" si="0"/>
        <v>0</v>
      </c>
      <c r="P15" s="45">
        <f>SUM(N15:O15)</f>
        <v>0</v>
      </c>
      <c r="R15" s="29"/>
    </row>
    <row r="16" spans="1:18" s="14" customFormat="1" ht="20.25" customHeight="1">
      <c r="A16" s="57" t="s">
        <v>13</v>
      </c>
      <c r="B16" s="20">
        <f>SUM(B13:B15)</f>
        <v>0</v>
      </c>
      <c r="C16" s="20">
        <f t="shared" ref="C16:M16" si="1">SUM(C13:C15)</f>
        <v>0</v>
      </c>
      <c r="D16" s="20">
        <f>SUM(D13:D15)</f>
        <v>0</v>
      </c>
      <c r="E16" s="20">
        <f>SUM(E13:E15)</f>
        <v>0</v>
      </c>
      <c r="F16" s="20">
        <f t="shared" si="1"/>
        <v>0</v>
      </c>
      <c r="G16" s="20">
        <f t="shared" si="1"/>
        <v>0</v>
      </c>
      <c r="H16" s="20">
        <f t="shared" si="1"/>
        <v>0</v>
      </c>
      <c r="I16" s="20">
        <f t="shared" si="1"/>
        <v>0</v>
      </c>
      <c r="J16" s="20">
        <f t="shared" si="1"/>
        <v>0</v>
      </c>
      <c r="K16" s="20">
        <f t="shared" si="1"/>
        <v>0</v>
      </c>
      <c r="L16" s="20">
        <f t="shared" si="1"/>
        <v>0</v>
      </c>
      <c r="M16" s="20">
        <f t="shared" si="1"/>
        <v>0</v>
      </c>
      <c r="N16" s="20">
        <f>SUM(N13:N15)</f>
        <v>0</v>
      </c>
      <c r="O16" s="20">
        <f>SUM(O13:O15)</f>
        <v>0</v>
      </c>
      <c r="P16" s="45">
        <f>SUM(P13:P15)</f>
        <v>0</v>
      </c>
      <c r="Q16" s="29"/>
    </row>
    <row r="17" spans="1:16">
      <c r="A17" s="28" t="s">
        <v>382</v>
      </c>
    </row>
    <row r="18" spans="1:16" ht="25.5" customHeight="1">
      <c r="A18" s="644" t="s">
        <v>383</v>
      </c>
      <c r="B18" s="644"/>
      <c r="C18" s="644"/>
      <c r="D18" s="644"/>
      <c r="E18" s="644"/>
      <c r="F18" s="644"/>
      <c r="G18" s="644"/>
      <c r="H18" s="644"/>
      <c r="I18" s="644"/>
      <c r="J18" s="644"/>
      <c r="K18" s="644"/>
      <c r="L18" s="644"/>
      <c r="M18" s="644"/>
      <c r="N18" s="644"/>
      <c r="O18" s="644"/>
      <c r="P18" s="644"/>
    </row>
    <row r="19" spans="1:16" ht="25.5" customHeight="1">
      <c r="A19" s="330"/>
      <c r="B19" s="330"/>
      <c r="C19" s="330"/>
      <c r="D19" s="330"/>
      <c r="E19" s="330"/>
      <c r="F19" s="330"/>
      <c r="G19" s="330"/>
      <c r="H19" s="330"/>
      <c r="I19" s="330"/>
      <c r="J19" s="330"/>
      <c r="K19" s="330"/>
      <c r="L19" s="330"/>
      <c r="M19" s="330"/>
      <c r="N19" s="330"/>
      <c r="O19" s="330"/>
      <c r="P19" s="330"/>
    </row>
    <row r="20" spans="1:16" ht="25.5" customHeight="1">
      <c r="A20" s="330"/>
      <c r="B20" s="645" t="s">
        <v>384</v>
      </c>
      <c r="C20" s="645"/>
      <c r="D20" s="645"/>
      <c r="E20" s="645"/>
      <c r="F20" s="645"/>
      <c r="G20" s="645"/>
      <c r="H20" s="645"/>
      <c r="I20" s="645"/>
      <c r="J20" s="645"/>
      <c r="K20" s="645"/>
      <c r="L20" s="645"/>
      <c r="M20" s="645"/>
      <c r="N20" s="645"/>
      <c r="O20" s="645"/>
      <c r="P20" s="330"/>
    </row>
    <row r="21" spans="1:16">
      <c r="B21" s="645"/>
      <c r="C21" s="645"/>
      <c r="D21" s="645"/>
      <c r="E21" s="645"/>
      <c r="F21" s="645"/>
      <c r="G21" s="645"/>
      <c r="H21" s="645"/>
      <c r="I21" s="645"/>
      <c r="J21" s="645"/>
      <c r="K21" s="645"/>
      <c r="L21" s="645"/>
      <c r="M21" s="645"/>
      <c r="N21" s="645"/>
      <c r="O21" s="645"/>
    </row>
    <row r="22" spans="1:16" ht="18">
      <c r="A22" s="5" t="s">
        <v>385</v>
      </c>
    </row>
    <row r="23" spans="1:16" ht="18">
      <c r="A23" s="5"/>
    </row>
    <row r="24" spans="1:16" ht="15">
      <c r="A24" s="637" t="s">
        <v>378</v>
      </c>
      <c r="B24" s="630" t="s">
        <v>8</v>
      </c>
      <c r="C24" s="630"/>
      <c r="D24" s="642" t="s">
        <v>9</v>
      </c>
      <c r="E24" s="643"/>
      <c r="F24" s="641" t="s">
        <v>10</v>
      </c>
      <c r="G24" s="630"/>
      <c r="H24" s="631" t="s">
        <v>11</v>
      </c>
      <c r="I24" s="630"/>
      <c r="J24" s="630">
        <v>16</v>
      </c>
      <c r="K24" s="630"/>
      <c r="L24" s="630">
        <v>17</v>
      </c>
      <c r="M24" s="630"/>
      <c r="N24" s="630" t="s">
        <v>29</v>
      </c>
      <c r="O24" s="630"/>
      <c r="P24" s="639" t="s">
        <v>13</v>
      </c>
    </row>
    <row r="25" spans="1:16" ht="15">
      <c r="A25" s="638"/>
      <c r="B25" s="105" t="s">
        <v>15</v>
      </c>
      <c r="C25" s="105" t="s">
        <v>16</v>
      </c>
      <c r="D25" s="105" t="s">
        <v>15</v>
      </c>
      <c r="E25" s="105" t="s">
        <v>16</v>
      </c>
      <c r="F25" s="105" t="s">
        <v>15</v>
      </c>
      <c r="G25" s="105" t="s">
        <v>16</v>
      </c>
      <c r="H25" s="105" t="s">
        <v>15</v>
      </c>
      <c r="I25" s="105" t="s">
        <v>16</v>
      </c>
      <c r="J25" s="105" t="s">
        <v>15</v>
      </c>
      <c r="K25" s="105" t="s">
        <v>16</v>
      </c>
      <c r="L25" s="105" t="s">
        <v>15</v>
      </c>
      <c r="M25" s="105" t="s">
        <v>16</v>
      </c>
      <c r="N25" s="105" t="s">
        <v>15</v>
      </c>
      <c r="O25" s="105" t="s">
        <v>16</v>
      </c>
      <c r="P25" s="640"/>
    </row>
    <row r="26" spans="1:16" ht="18" customHeight="1">
      <c r="A26" s="23" t="s">
        <v>386</v>
      </c>
      <c r="B26" s="106"/>
      <c r="C26" s="106"/>
      <c r="D26" s="106"/>
      <c r="E26" s="106"/>
      <c r="F26" s="3"/>
      <c r="G26" s="3"/>
      <c r="H26" s="12"/>
      <c r="I26" s="12"/>
      <c r="J26" s="12"/>
      <c r="K26" s="12"/>
      <c r="L26" s="12"/>
      <c r="M26" s="12"/>
      <c r="N26" s="12">
        <f t="shared" ref="N26:O28" si="2">SUM(B26+D26+F26+H26+J26+L26)</f>
        <v>0</v>
      </c>
      <c r="O26" s="12">
        <f t="shared" si="2"/>
        <v>0</v>
      </c>
      <c r="P26" s="45">
        <f>SUM(N26:O26)</f>
        <v>0</v>
      </c>
    </row>
    <row r="27" spans="1:16" ht="18" customHeight="1">
      <c r="A27" s="23" t="s">
        <v>387</v>
      </c>
      <c r="B27" s="106"/>
      <c r="C27" s="106"/>
      <c r="D27" s="106"/>
      <c r="E27" s="106"/>
      <c r="F27" s="3"/>
      <c r="G27" s="3"/>
      <c r="H27" s="12"/>
      <c r="I27" s="12"/>
      <c r="J27" s="12"/>
      <c r="K27" s="12"/>
      <c r="L27" s="12"/>
      <c r="M27" s="12"/>
      <c r="N27" s="12">
        <f t="shared" si="2"/>
        <v>0</v>
      </c>
      <c r="O27" s="12">
        <f t="shared" si="2"/>
        <v>0</v>
      </c>
      <c r="P27" s="45">
        <f>SUM(N27:O27)</f>
        <v>0</v>
      </c>
    </row>
    <row r="28" spans="1:16" ht="18" customHeight="1">
      <c r="A28" s="23" t="s">
        <v>388</v>
      </c>
      <c r="B28" s="106"/>
      <c r="C28" s="106"/>
      <c r="D28" s="106"/>
      <c r="E28" s="106"/>
      <c r="F28" s="3"/>
      <c r="G28" s="3"/>
      <c r="H28" s="12"/>
      <c r="I28" s="12"/>
      <c r="J28" s="12"/>
      <c r="K28" s="12"/>
      <c r="L28" s="12"/>
      <c r="M28" s="12"/>
      <c r="N28" s="12">
        <f t="shared" si="2"/>
        <v>0</v>
      </c>
      <c r="O28" s="12">
        <f t="shared" si="2"/>
        <v>0</v>
      </c>
      <c r="P28" s="45">
        <f>SUM(N28:O28)</f>
        <v>0</v>
      </c>
    </row>
    <row r="29" spans="1:16" ht="18" customHeight="1">
      <c r="A29" s="57" t="s">
        <v>13</v>
      </c>
      <c r="B29" s="20">
        <f>SUM(B26:B28)</f>
        <v>0</v>
      </c>
      <c r="C29" s="20">
        <f>SUM(C26:C28)</f>
        <v>0</v>
      </c>
      <c r="D29" s="20">
        <f>SUM(D26:D28)</f>
        <v>0</v>
      </c>
      <c r="E29" s="20">
        <f>SUM(E26:E28)</f>
        <v>0</v>
      </c>
      <c r="F29" s="20">
        <f t="shared" ref="F29:M29" si="3">SUM(F26:F28)</f>
        <v>0</v>
      </c>
      <c r="G29" s="20">
        <f t="shared" si="3"/>
        <v>0</v>
      </c>
      <c r="H29" s="20">
        <f t="shared" si="3"/>
        <v>0</v>
      </c>
      <c r="I29" s="20">
        <f t="shared" si="3"/>
        <v>0</v>
      </c>
      <c r="J29" s="20">
        <f t="shared" si="3"/>
        <v>0</v>
      </c>
      <c r="K29" s="20">
        <f t="shared" si="3"/>
        <v>0</v>
      </c>
      <c r="L29" s="20">
        <f t="shared" si="3"/>
        <v>0</v>
      </c>
      <c r="M29" s="20">
        <f t="shared" si="3"/>
        <v>0</v>
      </c>
      <c r="N29" s="20">
        <f>SUM(N26:N28)</f>
        <v>0</v>
      </c>
      <c r="O29" s="20">
        <f>SUM(O26:O28)</f>
        <v>0</v>
      </c>
      <c r="P29" s="45">
        <f>SUM(P26:P28)</f>
        <v>0</v>
      </c>
    </row>
    <row r="30" spans="1:16">
      <c r="A30" s="644" t="s">
        <v>389</v>
      </c>
      <c r="B30" s="644"/>
    </row>
    <row r="33" spans="1:7" ht="12.75" customHeight="1">
      <c r="A33" t="s">
        <v>390</v>
      </c>
    </row>
    <row r="34" spans="1:7" ht="18">
      <c r="A34" s="5"/>
    </row>
    <row r="36" spans="1:7">
      <c r="A36" s="234"/>
      <c r="B36" s="191"/>
      <c r="C36" s="191"/>
      <c r="D36" s="191"/>
      <c r="E36" s="191"/>
      <c r="F36" s="191"/>
      <c r="G36" s="191"/>
    </row>
    <row r="38" spans="1:7">
      <c r="A38" s="234"/>
    </row>
  </sheetData>
  <mergeCells count="23">
    <mergeCell ref="A30:B30"/>
    <mergeCell ref="A18:P18"/>
    <mergeCell ref="J24:K24"/>
    <mergeCell ref="L24:M24"/>
    <mergeCell ref="N24:O24"/>
    <mergeCell ref="P24:P25"/>
    <mergeCell ref="A24:A25"/>
    <mergeCell ref="B24:C24"/>
    <mergeCell ref="H24:I24"/>
    <mergeCell ref="D24:E24"/>
    <mergeCell ref="F24:G24"/>
    <mergeCell ref="B20:O21"/>
    <mergeCell ref="A1:P1"/>
    <mergeCell ref="A2:P2"/>
    <mergeCell ref="A11:A12"/>
    <mergeCell ref="J11:K11"/>
    <mergeCell ref="L11:M11"/>
    <mergeCell ref="N11:O11"/>
    <mergeCell ref="P11:P12"/>
    <mergeCell ref="H11:I11"/>
    <mergeCell ref="B11:C11"/>
    <mergeCell ref="F11:G11"/>
    <mergeCell ref="D11:E11"/>
  </mergeCells>
  <phoneticPr fontId="1" type="noConversion"/>
  <pageMargins left="0.75" right="0.75" top="1" bottom="1" header="0.5" footer="0.5"/>
  <pageSetup paperSize="9" scale="76" orientation="landscape" r:id="rId1"/>
  <headerFooter alignWithMargins="0"/>
  <ignoredErrors>
    <ignoredError sqref="H24 H11" twoDigitTextYear="1"/>
  </ignoredError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L9"/>
  <sheetViews>
    <sheetView view="pageBreakPreview" zoomScale="80" zoomScaleNormal="100" zoomScaleSheetLayoutView="80" workbookViewId="0">
      <selection activeCell="B9" sqref="B9:K9"/>
    </sheetView>
  </sheetViews>
  <sheetFormatPr defaultRowHeight="12.75"/>
  <cols>
    <col min="1" max="1" width="21.7109375" customWidth="1"/>
    <col min="2" max="2" width="18.85546875" customWidth="1"/>
    <col min="4" max="4" width="18.42578125" customWidth="1"/>
    <col min="5" max="5" width="23.28515625" customWidth="1"/>
    <col min="6" max="6" width="11.42578125" customWidth="1"/>
    <col min="7" max="7" width="11.85546875" customWidth="1"/>
    <col min="11" max="11" width="14.140625" customWidth="1"/>
  </cols>
  <sheetData>
    <row r="1" spans="1:12" ht="18.75">
      <c r="A1" s="486" t="s">
        <v>0</v>
      </c>
      <c r="B1" s="487"/>
      <c r="C1" s="487"/>
      <c r="D1" s="487"/>
      <c r="E1" s="487"/>
      <c r="F1" s="487"/>
      <c r="G1" s="487"/>
      <c r="H1" s="487"/>
      <c r="I1" s="487"/>
      <c r="J1" s="487"/>
      <c r="K1" s="487"/>
      <c r="L1" s="487"/>
    </row>
    <row r="2" spans="1:12" ht="18.75">
      <c r="A2" s="486" t="s">
        <v>1</v>
      </c>
      <c r="B2" s="487"/>
      <c r="C2" s="487"/>
      <c r="D2" s="487"/>
      <c r="E2" s="487"/>
      <c r="F2" s="487"/>
      <c r="G2" s="487"/>
      <c r="H2" s="487"/>
      <c r="I2" s="487"/>
      <c r="J2" s="487"/>
      <c r="K2" s="487"/>
      <c r="L2" s="487"/>
    </row>
    <row r="3" spans="1:12" ht="18">
      <c r="A3" s="4"/>
      <c r="B3" s="4"/>
      <c r="C3" s="4"/>
      <c r="D3" s="4"/>
      <c r="E3" s="4"/>
      <c r="F3" s="4"/>
      <c r="G3" s="4"/>
      <c r="H3" s="4"/>
      <c r="I3" s="4"/>
      <c r="J3" s="4"/>
    </row>
    <row r="4" spans="1:12" ht="33" customHeight="1">
      <c r="A4" s="30" t="s">
        <v>391</v>
      </c>
      <c r="B4" s="35"/>
      <c r="C4" s="31"/>
      <c r="D4" s="32"/>
      <c r="E4" s="32"/>
      <c r="F4" s="33"/>
      <c r="G4" s="33"/>
      <c r="H4" s="33"/>
      <c r="I4" s="35" t="s">
        <v>3</v>
      </c>
      <c r="J4" s="33"/>
      <c r="K4" s="257" t="s">
        <v>392</v>
      </c>
      <c r="L4" s="37"/>
    </row>
    <row r="5" spans="1:12" ht="18">
      <c r="A5" s="712" t="s">
        <v>393</v>
      </c>
      <c r="B5" s="430"/>
      <c r="C5" s="38"/>
      <c r="D5" s="38"/>
      <c r="E5" s="38"/>
      <c r="F5" s="39"/>
      <c r="G5" s="39"/>
      <c r="H5" s="39"/>
      <c r="I5" s="41" t="s">
        <v>5</v>
      </c>
      <c r="J5" s="39"/>
      <c r="K5" s="119"/>
      <c r="L5" s="42"/>
    </row>
    <row r="7" spans="1:12" ht="15.75">
      <c r="A7" s="255" t="s">
        <v>394</v>
      </c>
      <c r="B7" s="255"/>
      <c r="C7" s="256"/>
      <c r="D7" s="256"/>
      <c r="E7" s="256"/>
      <c r="F7" s="256"/>
      <c r="G7" s="256"/>
      <c r="H7" s="256"/>
      <c r="I7" s="256"/>
      <c r="J7" s="256"/>
      <c r="K7" s="256"/>
    </row>
    <row r="8" spans="1:12" ht="18">
      <c r="A8" s="13"/>
      <c r="B8" s="13"/>
      <c r="C8" s="4"/>
      <c r="D8" s="4"/>
      <c r="E8" s="4"/>
    </row>
    <row r="9" spans="1:12" ht="19.5" customHeight="1">
      <c r="A9" s="231"/>
      <c r="B9" s="723" t="s">
        <v>395</v>
      </c>
      <c r="C9" s="723"/>
      <c r="D9" s="723"/>
      <c r="E9" s="723"/>
      <c r="F9" s="723"/>
      <c r="G9" s="723"/>
      <c r="H9" s="723"/>
      <c r="I9" s="723"/>
      <c r="J9" s="723"/>
      <c r="K9" s="723"/>
    </row>
  </sheetData>
  <mergeCells count="3">
    <mergeCell ref="A1:L1"/>
    <mergeCell ref="A2:L2"/>
    <mergeCell ref="B9:K9"/>
  </mergeCells>
  <phoneticPr fontId="1" type="noConversion"/>
  <pageMargins left="0.75" right="0.75" top="1" bottom="1" header="0.5" footer="0.5"/>
  <pageSetup paperSize="9" scale="8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N7"/>
  <sheetViews>
    <sheetView view="pageBreakPreview" zoomScale="90" zoomScaleNormal="100" zoomScaleSheetLayoutView="90" workbookViewId="0">
      <selection activeCell="A7" sqref="A7:M7"/>
    </sheetView>
  </sheetViews>
  <sheetFormatPr defaultRowHeight="12.75"/>
  <cols>
    <col min="1" max="1" width="31.28515625" customWidth="1"/>
    <col min="2" max="2" width="10.85546875" customWidth="1"/>
    <col min="3" max="3" width="13.140625" customWidth="1"/>
    <col min="4" max="4" width="13.28515625" customWidth="1"/>
    <col min="5" max="5" width="14.7109375" customWidth="1"/>
    <col min="6" max="6" width="11.85546875" customWidth="1"/>
    <col min="7" max="7" width="12.85546875" customWidth="1"/>
  </cols>
  <sheetData>
    <row r="1" spans="1:14" ht="18.75">
      <c r="A1" s="486" t="s">
        <v>0</v>
      </c>
      <c r="B1" s="487"/>
      <c r="C1" s="487"/>
      <c r="D1" s="487"/>
      <c r="E1" s="487"/>
      <c r="F1" s="487"/>
      <c r="G1" s="487"/>
      <c r="H1" s="487"/>
      <c r="I1" s="487"/>
      <c r="J1" s="487"/>
      <c r="K1" s="487"/>
      <c r="L1" s="487"/>
      <c r="M1" s="487"/>
      <c r="N1" s="487"/>
    </row>
    <row r="2" spans="1:14" ht="18.75">
      <c r="A2" s="486" t="s">
        <v>1</v>
      </c>
      <c r="B2" s="487"/>
      <c r="C2" s="487"/>
      <c r="D2" s="487"/>
      <c r="E2" s="487"/>
      <c r="F2" s="487"/>
      <c r="G2" s="487"/>
      <c r="H2" s="487"/>
      <c r="I2" s="487"/>
      <c r="J2" s="487"/>
      <c r="K2" s="487"/>
      <c r="L2" s="487"/>
      <c r="M2" s="487"/>
      <c r="N2" s="487"/>
    </row>
    <row r="3" spans="1:14" ht="18">
      <c r="A3" s="4"/>
      <c r="B3" s="4"/>
      <c r="C3" s="4"/>
      <c r="D3" s="4"/>
      <c r="E3" s="4"/>
      <c r="F3" s="4"/>
      <c r="G3" s="4"/>
      <c r="H3" s="4"/>
      <c r="I3" s="4"/>
      <c r="J3" s="4"/>
      <c r="K3" s="4"/>
      <c r="L3" s="4"/>
    </row>
    <row r="4" spans="1:14" ht="26.25" customHeight="1">
      <c r="A4" s="30" t="s">
        <v>396</v>
      </c>
      <c r="B4" s="31"/>
      <c r="C4" s="32"/>
      <c r="D4" s="32"/>
      <c r="E4" s="33"/>
      <c r="F4" s="33"/>
      <c r="G4" s="33"/>
      <c r="H4" s="33"/>
      <c r="I4" s="33"/>
      <c r="J4" s="33"/>
      <c r="K4" s="35" t="s">
        <v>3</v>
      </c>
      <c r="L4" s="33"/>
      <c r="M4" s="646" t="s">
        <v>397</v>
      </c>
      <c r="N4" s="647"/>
    </row>
    <row r="5" spans="1:14" ht="18">
      <c r="A5" s="712" t="s">
        <v>398</v>
      </c>
      <c r="B5" s="38"/>
      <c r="C5" s="38"/>
      <c r="D5" s="38"/>
      <c r="E5" s="38"/>
      <c r="F5" s="39"/>
      <c r="G5" s="39"/>
      <c r="H5" s="39"/>
      <c r="I5" s="39"/>
      <c r="J5" s="39"/>
      <c r="K5" s="41" t="s">
        <v>5</v>
      </c>
      <c r="L5" s="39"/>
      <c r="M5" s="39"/>
      <c r="N5" s="42"/>
    </row>
    <row r="7" spans="1:14" ht="15">
      <c r="A7" s="723" t="s">
        <v>395</v>
      </c>
      <c r="B7" s="723"/>
      <c r="C7" s="723"/>
      <c r="D7" s="723"/>
      <c r="E7" s="723"/>
      <c r="F7" s="723"/>
      <c r="G7" s="723"/>
      <c r="H7" s="723"/>
      <c r="I7" s="723"/>
      <c r="J7" s="723"/>
      <c r="K7" s="723"/>
      <c r="L7" s="723"/>
      <c r="M7" s="723"/>
      <c r="N7" s="231"/>
    </row>
  </sheetData>
  <mergeCells count="4">
    <mergeCell ref="A1:N1"/>
    <mergeCell ref="A2:N2"/>
    <mergeCell ref="M4:N4"/>
    <mergeCell ref="A7:M7"/>
  </mergeCells>
  <phoneticPr fontId="1" type="noConversion"/>
  <pageMargins left="0.75" right="0.75" top="1" bottom="1" header="0.5" footer="0.5"/>
  <pageSetup paperSize="9" scale="77"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N171"/>
  <sheetViews>
    <sheetView tabSelected="1" view="pageBreakPreview" topLeftCell="A42" zoomScaleNormal="100" zoomScaleSheetLayoutView="100" workbookViewId="0">
      <selection activeCell="E63" sqref="E63:F63"/>
    </sheetView>
  </sheetViews>
  <sheetFormatPr defaultRowHeight="12.75"/>
  <cols>
    <col min="1" max="1" width="12.7109375" customWidth="1"/>
    <col min="2" max="2" width="29.7109375" customWidth="1"/>
    <col min="3" max="3" width="19.5703125" customWidth="1"/>
    <col min="4" max="4" width="18.85546875" customWidth="1"/>
    <col min="5" max="5" width="19" customWidth="1"/>
    <col min="6" max="6" width="18.28515625" customWidth="1"/>
    <col min="7" max="7" width="23.85546875" customWidth="1"/>
    <col min="8" max="8" width="13.28515625" customWidth="1"/>
    <col min="9" max="9" width="15.28515625" customWidth="1"/>
    <col min="10" max="10" width="14.85546875" customWidth="1"/>
  </cols>
  <sheetData>
    <row r="1" spans="1:14" ht="18.75">
      <c r="A1" s="486" t="s">
        <v>0</v>
      </c>
      <c r="B1" s="487"/>
      <c r="C1" s="487"/>
      <c r="D1" s="487"/>
      <c r="E1" s="487"/>
      <c r="F1" s="487"/>
      <c r="G1" s="487"/>
      <c r="H1" s="487"/>
      <c r="I1" s="487"/>
      <c r="J1" s="487"/>
      <c r="K1" s="487"/>
      <c r="L1" s="487"/>
      <c r="M1" s="487"/>
      <c r="N1" s="487"/>
    </row>
    <row r="2" spans="1:14" ht="18.75">
      <c r="A2" s="486" t="s">
        <v>1</v>
      </c>
      <c r="B2" s="487"/>
      <c r="C2" s="487"/>
      <c r="D2" s="487"/>
      <c r="E2" s="487"/>
      <c r="F2" s="487"/>
      <c r="G2" s="487"/>
      <c r="H2" s="487"/>
      <c r="I2" s="487"/>
      <c r="J2" s="487"/>
      <c r="K2" s="487"/>
      <c r="L2" s="487"/>
      <c r="M2" s="487"/>
      <c r="N2" s="487"/>
    </row>
    <row r="3" spans="1:14" ht="18">
      <c r="A3" s="4"/>
      <c r="B3" s="4"/>
      <c r="C3" s="4"/>
      <c r="D3" s="4"/>
      <c r="E3" s="4"/>
      <c r="F3" s="4"/>
      <c r="G3" s="4"/>
      <c r="H3" s="4"/>
      <c r="I3" s="4"/>
      <c r="J3" s="4"/>
      <c r="K3" s="4"/>
      <c r="L3" s="4"/>
    </row>
    <row r="4" spans="1:14" ht="18.75">
      <c r="A4" s="30" t="s">
        <v>399</v>
      </c>
      <c r="B4" s="31"/>
      <c r="C4" s="32"/>
      <c r="D4" s="32"/>
      <c r="E4" s="33"/>
      <c r="F4" s="33"/>
      <c r="G4" s="33"/>
      <c r="H4" s="33"/>
      <c r="I4" s="33"/>
      <c r="J4" s="33"/>
      <c r="K4" s="35" t="s">
        <v>117</v>
      </c>
      <c r="L4" s="33"/>
      <c r="M4" s="36" t="s">
        <v>138</v>
      </c>
      <c r="N4" s="37"/>
    </row>
    <row r="5" spans="1:14" ht="18">
      <c r="A5" s="712" t="s">
        <v>400</v>
      </c>
      <c r="B5" s="38"/>
      <c r="C5" s="38"/>
      <c r="D5" s="38"/>
      <c r="E5" s="38"/>
      <c r="F5" s="39"/>
      <c r="G5" s="39"/>
      <c r="H5" s="39"/>
      <c r="I5" s="39"/>
      <c r="J5" s="39"/>
      <c r="K5" s="41" t="s">
        <v>5</v>
      </c>
      <c r="L5" s="39"/>
      <c r="M5" s="39"/>
      <c r="N5" s="42"/>
    </row>
    <row r="6" spans="1:14" ht="0.6" customHeight="1">
      <c r="B6" s="725" t="s">
        <v>401</v>
      </c>
      <c r="C6" s="253"/>
      <c r="D6" s="253"/>
      <c r="E6" s="253"/>
      <c r="F6" s="253"/>
      <c r="G6" s="253"/>
      <c r="H6" s="253"/>
    </row>
    <row r="7" spans="1:14" hidden="1">
      <c r="B7" s="28" t="s">
        <v>402</v>
      </c>
    </row>
    <row r="8" spans="1:14" hidden="1"/>
    <row r="9" spans="1:14" hidden="1"/>
    <row r="10" spans="1:14" hidden="1">
      <c r="B10" t="s">
        <v>403</v>
      </c>
    </row>
    <row r="11" spans="1:14" hidden="1"/>
    <row r="12" spans="1:14" hidden="1">
      <c r="B12" s="49" t="s">
        <v>404</v>
      </c>
    </row>
    <row r="13" spans="1:14" hidden="1">
      <c r="B13" t="s">
        <v>134</v>
      </c>
      <c r="H13" s="655" t="s">
        <v>405</v>
      </c>
      <c r="I13" s="656"/>
      <c r="J13" s="656"/>
      <c r="K13" s="656"/>
      <c r="L13" s="656"/>
      <c r="M13" s="656"/>
      <c r="N13" s="657"/>
    </row>
    <row r="14" spans="1:14" ht="13.5" hidden="1" thickBot="1">
      <c r="B14" s="191" t="s">
        <v>406</v>
      </c>
      <c r="E14" s="121"/>
      <c r="H14" s="658" t="s">
        <v>407</v>
      </c>
      <c r="I14" s="659"/>
      <c r="J14" s="659"/>
      <c r="K14" s="659"/>
      <c r="L14" s="659"/>
      <c r="M14" s="659"/>
      <c r="N14" s="660"/>
    </row>
    <row r="15" spans="1:14" hidden="1">
      <c r="B15" s="191" t="s">
        <v>408</v>
      </c>
      <c r="J15" s="28"/>
      <c r="K15" s="28"/>
      <c r="L15" s="28"/>
      <c r="M15" s="28"/>
      <c r="N15" s="28"/>
    </row>
    <row r="16" spans="1:14" ht="13.5" hidden="1" thickBot="1">
      <c r="B16" s="191" t="s">
        <v>409</v>
      </c>
    </row>
    <row r="17" spans="3:9" ht="21.75" hidden="1" customHeight="1">
      <c r="C17" s="650" t="s">
        <v>410</v>
      </c>
      <c r="D17" s="652" t="s">
        <v>411</v>
      </c>
      <c r="E17" s="653"/>
      <c r="F17" s="653"/>
      <c r="G17" s="654"/>
    </row>
    <row r="18" spans="3:9" ht="17.25" hidden="1" customHeight="1" thickBot="1">
      <c r="C18" s="651"/>
      <c r="D18" s="128" t="s">
        <v>334</v>
      </c>
      <c r="E18" s="129" t="s">
        <v>335</v>
      </c>
      <c r="F18" s="131" t="s">
        <v>12</v>
      </c>
      <c r="G18" s="130" t="s">
        <v>13</v>
      </c>
    </row>
    <row r="19" spans="3:9" ht="21.75" hidden="1" customHeight="1">
      <c r="C19" s="122" t="s">
        <v>66</v>
      </c>
      <c r="D19" s="56"/>
      <c r="E19" s="54"/>
      <c r="F19" s="55"/>
      <c r="G19" s="54">
        <f>SUM(D19:F19)</f>
        <v>0</v>
      </c>
    </row>
    <row r="20" spans="3:9" ht="21.75" hidden="1" customHeight="1">
      <c r="C20" s="123" t="s">
        <v>412</v>
      </c>
      <c r="D20" s="56"/>
      <c r="E20" s="54"/>
      <c r="F20" s="55"/>
      <c r="G20" s="3">
        <f t="shared" ref="G20:G28" si="0">SUM(D20:F20)</f>
        <v>0</v>
      </c>
    </row>
    <row r="21" spans="3:9" ht="21.75" hidden="1" customHeight="1">
      <c r="C21" s="124" t="s">
        <v>413</v>
      </c>
      <c r="D21" s="52"/>
      <c r="E21" s="3"/>
      <c r="F21" s="51"/>
      <c r="G21" s="3">
        <f t="shared" si="0"/>
        <v>0</v>
      </c>
    </row>
    <row r="22" spans="3:9" ht="21.75" hidden="1" customHeight="1">
      <c r="C22" s="124" t="s">
        <v>414</v>
      </c>
      <c r="D22" s="52"/>
      <c r="E22" s="3"/>
      <c r="F22" s="51"/>
      <c r="G22" s="3">
        <f t="shared" si="0"/>
        <v>0</v>
      </c>
    </row>
    <row r="23" spans="3:9" ht="21.75" hidden="1" customHeight="1">
      <c r="C23" s="124" t="s">
        <v>415</v>
      </c>
      <c r="D23" s="52"/>
      <c r="E23" s="3"/>
      <c r="F23" s="51"/>
      <c r="G23" s="3">
        <f t="shared" si="0"/>
        <v>0</v>
      </c>
    </row>
    <row r="24" spans="3:9" ht="21.75" hidden="1" customHeight="1">
      <c r="C24" s="124" t="s">
        <v>416</v>
      </c>
      <c r="D24" s="52"/>
      <c r="E24" s="3"/>
      <c r="F24" s="51"/>
      <c r="G24" s="3">
        <f t="shared" si="0"/>
        <v>0</v>
      </c>
    </row>
    <row r="25" spans="3:9" ht="21.75" hidden="1" customHeight="1">
      <c r="C25" s="124" t="s">
        <v>417</v>
      </c>
      <c r="D25" s="52"/>
      <c r="E25" s="3"/>
      <c r="F25" s="51"/>
      <c r="G25" s="3">
        <f t="shared" si="0"/>
        <v>0</v>
      </c>
    </row>
    <row r="26" spans="3:9" ht="21.75" hidden="1" customHeight="1">
      <c r="C26" s="124" t="s">
        <v>418</v>
      </c>
      <c r="D26" s="52"/>
      <c r="E26" s="3"/>
      <c r="F26" s="51"/>
      <c r="G26" s="3">
        <f t="shared" si="0"/>
        <v>0</v>
      </c>
    </row>
    <row r="27" spans="3:9" ht="21.75" hidden="1" customHeight="1">
      <c r="C27" s="124" t="s">
        <v>419</v>
      </c>
      <c r="D27" s="52"/>
      <c r="E27" s="3"/>
      <c r="F27" s="51"/>
      <c r="G27" s="3">
        <f t="shared" si="0"/>
        <v>0</v>
      </c>
    </row>
    <row r="28" spans="3:9" ht="21.75" hidden="1" customHeight="1" thickBot="1">
      <c r="C28" s="133" t="s">
        <v>420</v>
      </c>
      <c r="D28" s="134"/>
      <c r="E28" s="75"/>
      <c r="F28" s="107"/>
      <c r="G28" s="75">
        <f t="shared" si="0"/>
        <v>0</v>
      </c>
    </row>
    <row r="29" spans="3:9" ht="21.6" hidden="1" customHeight="1" thickBot="1">
      <c r="C29" s="125" t="s">
        <v>13</v>
      </c>
      <c r="D29" s="126">
        <f>SUM(D20:D28)</f>
        <v>0</v>
      </c>
      <c r="E29" s="126">
        <f>SUM(E20:E28)</f>
        <v>0</v>
      </c>
      <c r="F29" s="132">
        <f>SUM(F20:F28)</f>
        <v>0</v>
      </c>
      <c r="G29" s="127">
        <f>SUM(G19:G28)</f>
        <v>0</v>
      </c>
    </row>
    <row r="30" spans="3:9" hidden="1"/>
    <row r="31" spans="3:9" hidden="1">
      <c r="I31" s="28" t="s">
        <v>421</v>
      </c>
    </row>
    <row r="32" spans="3:9" hidden="1">
      <c r="C32" t="s">
        <v>422</v>
      </c>
      <c r="E32" s="2"/>
      <c r="I32" s="28" t="s">
        <v>423</v>
      </c>
    </row>
    <row r="33" spans="1:12" hidden="1"/>
    <row r="34" spans="1:12" hidden="1">
      <c r="C34" t="s">
        <v>424</v>
      </c>
      <c r="G34" s="2"/>
    </row>
    <row r="35" spans="1:12" hidden="1"/>
    <row r="36" spans="1:12" hidden="1">
      <c r="C36" t="s">
        <v>425</v>
      </c>
      <c r="G36" s="2"/>
    </row>
    <row r="37" spans="1:12" hidden="1"/>
    <row r="38" spans="1:12" hidden="1"/>
    <row r="39" spans="1:12" hidden="1">
      <c r="B39" t="s">
        <v>426</v>
      </c>
    </row>
    <row r="40" spans="1:12" hidden="1">
      <c r="B40" s="28" t="s">
        <v>427</v>
      </c>
    </row>
    <row r="41" spans="1:12" hidden="1"/>
    <row r="42" spans="1:12" ht="15.75">
      <c r="B42" s="195" t="s">
        <v>428</v>
      </c>
      <c r="C42" s="196"/>
      <c r="D42" s="196"/>
    </row>
    <row r="44" spans="1:12" ht="15">
      <c r="A44" s="724" t="s">
        <v>429</v>
      </c>
      <c r="B44" s="199" t="s">
        <v>430</v>
      </c>
      <c r="C44" s="197"/>
      <c r="D44" s="197"/>
      <c r="E44" s="208"/>
      <c r="F44" s="208"/>
      <c r="G44" s="208"/>
      <c r="H44" s="208"/>
    </row>
    <row r="45" spans="1:12" ht="15">
      <c r="B45" s="199" t="s">
        <v>431</v>
      </c>
      <c r="C45" s="208"/>
      <c r="D45" s="208"/>
      <c r="E45" s="208"/>
      <c r="F45" s="208"/>
      <c r="G45" s="208"/>
      <c r="H45" s="208"/>
    </row>
    <row r="46" spans="1:12">
      <c r="B46" s="208"/>
      <c r="C46" s="208"/>
      <c r="D46" s="254"/>
      <c r="E46" s="254"/>
      <c r="F46" s="254"/>
      <c r="G46" s="254"/>
      <c r="H46" s="208"/>
    </row>
    <row r="47" spans="1:12" ht="13.5" thickBot="1">
      <c r="B47" s="14" t="s">
        <v>432</v>
      </c>
    </row>
    <row r="48" spans="1:12" ht="15.75" customHeight="1">
      <c r="A48" s="287"/>
      <c r="B48" s="214" t="s">
        <v>433</v>
      </c>
      <c r="C48" s="648" t="s">
        <v>434</v>
      </c>
      <c r="D48" s="649"/>
      <c r="E48" s="648" t="s">
        <v>335</v>
      </c>
      <c r="F48" s="649"/>
      <c r="G48" s="648" t="s">
        <v>12</v>
      </c>
      <c r="H48" s="649"/>
      <c r="I48" s="648" t="s">
        <v>13</v>
      </c>
      <c r="J48" s="649"/>
      <c r="L48" s="213"/>
    </row>
    <row r="49" spans="2:11" ht="17.25" customHeight="1">
      <c r="B49" s="215"/>
      <c r="C49" s="216" t="s">
        <v>435</v>
      </c>
      <c r="D49" s="217" t="s">
        <v>436</v>
      </c>
      <c r="E49" s="216" t="s">
        <v>435</v>
      </c>
      <c r="F49" s="217" t="s">
        <v>436</v>
      </c>
      <c r="G49" s="216" t="s">
        <v>435</v>
      </c>
      <c r="H49" s="217" t="s">
        <v>436</v>
      </c>
      <c r="I49" s="218" t="s">
        <v>435</v>
      </c>
      <c r="J49" s="217" t="s">
        <v>436</v>
      </c>
      <c r="K49" s="139" t="s">
        <v>437</v>
      </c>
    </row>
    <row r="50" spans="2:11" ht="16.5" customHeight="1">
      <c r="B50" s="65" t="s">
        <v>438</v>
      </c>
      <c r="C50" s="61">
        <v>0</v>
      </c>
      <c r="D50" s="62">
        <v>0</v>
      </c>
      <c r="E50" s="61">
        <v>2</v>
      </c>
      <c r="F50" s="62">
        <v>5</v>
      </c>
      <c r="G50" s="61">
        <v>0</v>
      </c>
      <c r="H50" s="62">
        <v>0</v>
      </c>
      <c r="I50" s="219">
        <f>SUM(C50+E50+G50)</f>
        <v>2</v>
      </c>
      <c r="J50" s="178">
        <f>SUM(D50+F50+H50)</f>
        <v>5</v>
      </c>
      <c r="K50" s="28" t="s">
        <v>439</v>
      </c>
    </row>
    <row r="51" spans="2:11" ht="16.5" customHeight="1">
      <c r="B51" s="65" t="s">
        <v>440</v>
      </c>
      <c r="C51" s="61">
        <v>0</v>
      </c>
      <c r="D51" s="62">
        <v>0</v>
      </c>
      <c r="E51" s="61">
        <v>0</v>
      </c>
      <c r="F51" s="62">
        <v>0</v>
      </c>
      <c r="G51" s="61">
        <v>0</v>
      </c>
      <c r="H51" s="62">
        <v>0</v>
      </c>
      <c r="I51" s="219">
        <f t="shared" ref="I51:J55" si="1">SUM(C51+E51+G51)</f>
        <v>0</v>
      </c>
      <c r="J51" s="178">
        <f t="shared" si="1"/>
        <v>0</v>
      </c>
      <c r="K51" s="14" t="s">
        <v>441</v>
      </c>
    </row>
    <row r="52" spans="2:11" ht="16.5" customHeight="1">
      <c r="B52" s="65" t="s">
        <v>442</v>
      </c>
      <c r="C52" s="61">
        <v>0</v>
      </c>
      <c r="D52" s="62">
        <v>0</v>
      </c>
      <c r="E52" s="61">
        <v>2</v>
      </c>
      <c r="F52" s="62">
        <v>2</v>
      </c>
      <c r="G52" s="61">
        <v>1</v>
      </c>
      <c r="H52" s="62">
        <v>3</v>
      </c>
      <c r="I52" s="219">
        <f t="shared" si="1"/>
        <v>3</v>
      </c>
      <c r="J52" s="178">
        <f t="shared" si="1"/>
        <v>5</v>
      </c>
      <c r="K52" s="208" t="s">
        <v>443</v>
      </c>
    </row>
    <row r="53" spans="2:11" ht="16.5" customHeight="1">
      <c r="B53" s="65" t="s">
        <v>444</v>
      </c>
      <c r="C53" s="61">
        <v>0</v>
      </c>
      <c r="D53" s="62">
        <v>0</v>
      </c>
      <c r="E53" s="61">
        <v>2</v>
      </c>
      <c r="F53" s="62">
        <v>3</v>
      </c>
      <c r="G53" s="61">
        <v>0</v>
      </c>
      <c r="H53" s="62">
        <v>0</v>
      </c>
      <c r="I53" s="219">
        <f t="shared" si="1"/>
        <v>2</v>
      </c>
      <c r="J53" s="178">
        <f t="shared" si="1"/>
        <v>3</v>
      </c>
      <c r="K53" s="208" t="s">
        <v>445</v>
      </c>
    </row>
    <row r="54" spans="2:11" ht="16.5" customHeight="1">
      <c r="B54" s="65" t="s">
        <v>446</v>
      </c>
      <c r="C54" s="61">
        <v>0</v>
      </c>
      <c r="D54" s="62">
        <v>0</v>
      </c>
      <c r="E54" s="61">
        <v>2</v>
      </c>
      <c r="F54" s="62">
        <v>7</v>
      </c>
      <c r="G54" s="61">
        <v>2</v>
      </c>
      <c r="H54" s="62">
        <v>6</v>
      </c>
      <c r="I54" s="219">
        <f t="shared" si="1"/>
        <v>4</v>
      </c>
      <c r="J54" s="178">
        <f t="shared" si="1"/>
        <v>13</v>
      </c>
      <c r="K54" s="208" t="s">
        <v>447</v>
      </c>
    </row>
    <row r="55" spans="2:11" ht="16.5" customHeight="1">
      <c r="B55" s="65" t="s">
        <v>63</v>
      </c>
      <c r="C55" s="61">
        <v>0</v>
      </c>
      <c r="D55" s="62">
        <v>0</v>
      </c>
      <c r="E55" s="61">
        <v>1</v>
      </c>
      <c r="F55" s="62">
        <v>1</v>
      </c>
      <c r="G55" s="61">
        <v>0</v>
      </c>
      <c r="H55" s="62">
        <v>0</v>
      </c>
      <c r="I55" s="219">
        <f t="shared" si="1"/>
        <v>1</v>
      </c>
      <c r="J55" s="20">
        <f t="shared" si="1"/>
        <v>1</v>
      </c>
      <c r="K55" s="208"/>
    </row>
    <row r="56" spans="2:11" ht="16.5" customHeight="1" thickBot="1">
      <c r="B56" s="220" t="s">
        <v>13</v>
      </c>
      <c r="C56" s="221">
        <f t="shared" ref="C56:J56" si="2">SUM(C50:C55)</f>
        <v>0</v>
      </c>
      <c r="D56" s="222">
        <f t="shared" si="2"/>
        <v>0</v>
      </c>
      <c r="E56" s="221">
        <f t="shared" si="2"/>
        <v>9</v>
      </c>
      <c r="F56" s="222">
        <f t="shared" si="2"/>
        <v>18</v>
      </c>
      <c r="G56" s="221">
        <f t="shared" si="2"/>
        <v>3</v>
      </c>
      <c r="H56" s="222">
        <f t="shared" si="2"/>
        <v>9</v>
      </c>
      <c r="I56" s="223">
        <f t="shared" si="2"/>
        <v>12</v>
      </c>
      <c r="J56" s="222">
        <f t="shared" si="2"/>
        <v>27</v>
      </c>
      <c r="K56" s="208"/>
    </row>
    <row r="57" spans="2:11" ht="13.5" thickBot="1">
      <c r="K57" s="197" t="s">
        <v>448</v>
      </c>
    </row>
    <row r="58" spans="2:11" ht="13.5" thickBot="1">
      <c r="B58" s="224" t="s">
        <v>449</v>
      </c>
      <c r="C58" s="225"/>
      <c r="D58" s="226"/>
      <c r="E58" s="417">
        <v>2</v>
      </c>
      <c r="F58" s="226"/>
      <c r="G58" s="417">
        <v>2</v>
      </c>
      <c r="H58" s="226"/>
      <c r="I58" s="227">
        <f t="shared" ref="I58" si="3">SUM(C58+E58+G58)</f>
        <v>4</v>
      </c>
      <c r="J58" s="228"/>
      <c r="K58" s="208" t="s">
        <v>450</v>
      </c>
    </row>
    <row r="59" spans="2:11" ht="15">
      <c r="B59" s="229" t="s">
        <v>451</v>
      </c>
      <c r="C59" s="230"/>
      <c r="D59" s="230"/>
      <c r="E59" s="230"/>
      <c r="F59" s="230"/>
      <c r="G59" s="230"/>
      <c r="H59" s="231"/>
    </row>
    <row r="62" spans="2:11" ht="13.5" thickBot="1">
      <c r="B62" s="14" t="s">
        <v>452</v>
      </c>
    </row>
    <row r="63" spans="2:11">
      <c r="B63" s="214" t="s">
        <v>433</v>
      </c>
      <c r="C63" s="648" t="s">
        <v>434</v>
      </c>
      <c r="D63" s="649"/>
      <c r="E63" s="648" t="s">
        <v>335</v>
      </c>
      <c r="F63" s="649"/>
      <c r="G63" s="648" t="s">
        <v>12</v>
      </c>
      <c r="H63" s="649"/>
      <c r="I63" s="648" t="s">
        <v>13</v>
      </c>
      <c r="J63" s="649"/>
    </row>
    <row r="64" spans="2:11">
      <c r="B64" s="215"/>
      <c r="C64" s="216" t="s">
        <v>435</v>
      </c>
      <c r="D64" s="217" t="s">
        <v>436</v>
      </c>
      <c r="E64" s="216" t="s">
        <v>435</v>
      </c>
      <c r="F64" s="217" t="s">
        <v>436</v>
      </c>
      <c r="G64" s="216" t="s">
        <v>435</v>
      </c>
      <c r="H64" s="217" t="s">
        <v>436</v>
      </c>
      <c r="I64" s="218" t="s">
        <v>435</v>
      </c>
      <c r="J64" s="217" t="s">
        <v>436</v>
      </c>
    </row>
    <row r="65" spans="2:10">
      <c r="B65" s="65" t="s">
        <v>438</v>
      </c>
      <c r="C65" s="61">
        <v>0</v>
      </c>
      <c r="D65" s="62">
        <v>0</v>
      </c>
      <c r="E65" s="61">
        <v>1</v>
      </c>
      <c r="F65" s="62">
        <v>2</v>
      </c>
      <c r="G65" s="61">
        <v>2</v>
      </c>
      <c r="H65" s="62">
        <v>4</v>
      </c>
      <c r="I65" s="219">
        <f>SUM(C65+E65+G65)</f>
        <v>3</v>
      </c>
      <c r="J65" s="178">
        <f>SUM(D65+F65+H65)</f>
        <v>6</v>
      </c>
    </row>
    <row r="66" spans="2:10">
      <c r="B66" s="65" t="s">
        <v>440</v>
      </c>
      <c r="C66" s="61">
        <v>0</v>
      </c>
      <c r="D66" s="62">
        <v>0</v>
      </c>
      <c r="E66" s="61">
        <v>0</v>
      </c>
      <c r="F66" s="62">
        <v>0</v>
      </c>
      <c r="G66" s="61">
        <v>0</v>
      </c>
      <c r="H66" s="62">
        <v>0</v>
      </c>
      <c r="I66" s="219">
        <f t="shared" ref="I66:I70" si="4">SUM(C66+E66+G66)</f>
        <v>0</v>
      </c>
      <c r="J66" s="178">
        <f t="shared" ref="J66:J70" si="5">SUM(D66+F66+H66)</f>
        <v>0</v>
      </c>
    </row>
    <row r="67" spans="2:10">
      <c r="B67" s="65" t="s">
        <v>442</v>
      </c>
      <c r="C67" s="61">
        <v>0</v>
      </c>
      <c r="D67" s="62">
        <v>0</v>
      </c>
      <c r="E67" s="61">
        <v>2</v>
      </c>
      <c r="F67" s="62">
        <v>4</v>
      </c>
      <c r="G67" s="61">
        <v>0</v>
      </c>
      <c r="H67" s="62">
        <v>0</v>
      </c>
      <c r="I67" s="219">
        <f t="shared" si="4"/>
        <v>2</v>
      </c>
      <c r="J67" s="178">
        <f t="shared" si="5"/>
        <v>4</v>
      </c>
    </row>
    <row r="68" spans="2:10">
      <c r="B68" s="65" t="s">
        <v>444</v>
      </c>
      <c r="C68" s="61">
        <v>0</v>
      </c>
      <c r="D68" s="62">
        <v>0</v>
      </c>
      <c r="E68" s="61">
        <v>0</v>
      </c>
      <c r="F68" s="62">
        <v>0</v>
      </c>
      <c r="G68" s="61">
        <v>0</v>
      </c>
      <c r="H68" s="62">
        <v>0</v>
      </c>
      <c r="I68" s="219">
        <f t="shared" si="4"/>
        <v>0</v>
      </c>
      <c r="J68" s="178">
        <f t="shared" si="5"/>
        <v>0</v>
      </c>
    </row>
    <row r="69" spans="2:10">
      <c r="B69" s="65" t="s">
        <v>446</v>
      </c>
      <c r="C69" s="61">
        <v>0</v>
      </c>
      <c r="D69" s="62">
        <v>0</v>
      </c>
      <c r="E69" s="61">
        <v>0</v>
      </c>
      <c r="F69" s="62">
        <v>0</v>
      </c>
      <c r="G69" s="61">
        <v>1</v>
      </c>
      <c r="H69" s="62">
        <v>1</v>
      </c>
      <c r="I69" s="219">
        <f t="shared" si="4"/>
        <v>1</v>
      </c>
      <c r="J69" s="178">
        <f t="shared" si="5"/>
        <v>1</v>
      </c>
    </row>
    <row r="70" spans="2:10">
      <c r="B70" s="65" t="s">
        <v>63</v>
      </c>
      <c r="C70" s="61">
        <v>0</v>
      </c>
      <c r="D70" s="62">
        <v>0</v>
      </c>
      <c r="E70" s="61">
        <v>0</v>
      </c>
      <c r="F70" s="62">
        <v>0</v>
      </c>
      <c r="G70" s="61">
        <v>0</v>
      </c>
      <c r="H70" s="62">
        <v>0</v>
      </c>
      <c r="I70" s="219">
        <f t="shared" si="4"/>
        <v>0</v>
      </c>
      <c r="J70" s="20">
        <f t="shared" si="5"/>
        <v>0</v>
      </c>
    </row>
    <row r="71" spans="2:10" ht="13.5" thickBot="1">
      <c r="B71" s="220" t="s">
        <v>13</v>
      </c>
      <c r="C71" s="221">
        <f t="shared" ref="C71:J71" si="6">SUM(C65:C70)</f>
        <v>0</v>
      </c>
      <c r="D71" s="222">
        <f t="shared" si="6"/>
        <v>0</v>
      </c>
      <c r="E71" s="221">
        <f t="shared" si="6"/>
        <v>3</v>
      </c>
      <c r="F71" s="222">
        <f t="shared" si="6"/>
        <v>6</v>
      </c>
      <c r="G71" s="221">
        <f t="shared" si="6"/>
        <v>3</v>
      </c>
      <c r="H71" s="222">
        <f t="shared" si="6"/>
        <v>5</v>
      </c>
      <c r="I71" s="223">
        <f t="shared" si="6"/>
        <v>6</v>
      </c>
      <c r="J71" s="222">
        <f t="shared" si="6"/>
        <v>11</v>
      </c>
    </row>
    <row r="72" spans="2:10" ht="13.5" thickBot="1"/>
    <row r="73" spans="2:10" ht="13.5" thickBot="1">
      <c r="B73" s="224" t="s">
        <v>449</v>
      </c>
      <c r="C73" s="225"/>
      <c r="D73" s="226"/>
      <c r="E73" s="417">
        <v>2</v>
      </c>
      <c r="F73" s="226"/>
      <c r="G73" s="417">
        <v>2</v>
      </c>
      <c r="H73" s="226"/>
      <c r="I73" s="227">
        <f t="shared" ref="I73" si="7">SUM(C73+E73+G73)</f>
        <v>4</v>
      </c>
      <c r="J73" s="228"/>
    </row>
    <row r="76" spans="2:10" ht="13.5" thickBot="1">
      <c r="B76" s="14" t="s">
        <v>453</v>
      </c>
    </row>
    <row r="77" spans="2:10">
      <c r="B77" s="214" t="s">
        <v>433</v>
      </c>
      <c r="C77" s="648" t="s">
        <v>434</v>
      </c>
      <c r="D77" s="649"/>
      <c r="E77" s="648" t="s">
        <v>335</v>
      </c>
      <c r="F77" s="649"/>
      <c r="G77" s="648" t="s">
        <v>12</v>
      </c>
      <c r="H77" s="649"/>
      <c r="I77" s="648" t="s">
        <v>13</v>
      </c>
      <c r="J77" s="649"/>
    </row>
    <row r="78" spans="2:10">
      <c r="B78" s="215"/>
      <c r="C78" s="216" t="s">
        <v>435</v>
      </c>
      <c r="D78" s="217" t="s">
        <v>436</v>
      </c>
      <c r="E78" s="216" t="s">
        <v>435</v>
      </c>
      <c r="F78" s="217" t="s">
        <v>436</v>
      </c>
      <c r="G78" s="216" t="s">
        <v>435</v>
      </c>
      <c r="H78" s="217" t="s">
        <v>436</v>
      </c>
      <c r="I78" s="218" t="s">
        <v>435</v>
      </c>
      <c r="J78" s="217" t="s">
        <v>436</v>
      </c>
    </row>
    <row r="79" spans="2:10">
      <c r="B79" s="65" t="s">
        <v>438</v>
      </c>
      <c r="C79" s="61">
        <v>0</v>
      </c>
      <c r="D79" s="62">
        <v>0</v>
      </c>
      <c r="E79" s="61">
        <v>0</v>
      </c>
      <c r="F79" s="62">
        <v>0</v>
      </c>
      <c r="G79" s="61">
        <v>0</v>
      </c>
      <c r="H79" s="62">
        <v>0</v>
      </c>
      <c r="I79" s="219">
        <f>SUM(C79+E79+G79)</f>
        <v>0</v>
      </c>
      <c r="J79" s="178">
        <f>SUM(D79+F79+H79)</f>
        <v>0</v>
      </c>
    </row>
    <row r="80" spans="2:10">
      <c r="B80" s="65" t="s">
        <v>440</v>
      </c>
      <c r="C80" s="61">
        <v>0</v>
      </c>
      <c r="D80" s="62">
        <v>0</v>
      </c>
      <c r="E80" s="61">
        <v>0</v>
      </c>
      <c r="F80" s="62">
        <v>0</v>
      </c>
      <c r="G80" s="61">
        <v>0</v>
      </c>
      <c r="H80" s="62">
        <v>0</v>
      </c>
      <c r="I80" s="219">
        <f t="shared" ref="I80:I84" si="8">SUM(C80+E80+G80)</f>
        <v>0</v>
      </c>
      <c r="J80" s="178">
        <f t="shared" ref="J80:J84" si="9">SUM(D80+F80+H80)</f>
        <v>0</v>
      </c>
    </row>
    <row r="81" spans="2:10">
      <c r="B81" s="65" t="s">
        <v>442</v>
      </c>
      <c r="C81" s="61">
        <v>0</v>
      </c>
      <c r="D81" s="62">
        <v>0</v>
      </c>
      <c r="E81" s="61">
        <v>0</v>
      </c>
      <c r="F81" s="62">
        <v>0</v>
      </c>
      <c r="G81" s="61">
        <v>0</v>
      </c>
      <c r="H81" s="62">
        <v>0</v>
      </c>
      <c r="I81" s="219">
        <f t="shared" si="8"/>
        <v>0</v>
      </c>
      <c r="J81" s="178">
        <f t="shared" si="9"/>
        <v>0</v>
      </c>
    </row>
    <row r="82" spans="2:10">
      <c r="B82" s="65" t="s">
        <v>444</v>
      </c>
      <c r="C82" s="61">
        <v>0</v>
      </c>
      <c r="D82" s="62">
        <v>0</v>
      </c>
      <c r="E82" s="61">
        <v>0</v>
      </c>
      <c r="F82" s="62">
        <v>0</v>
      </c>
      <c r="G82" s="61">
        <v>0</v>
      </c>
      <c r="H82" s="62">
        <v>0</v>
      </c>
      <c r="I82" s="219">
        <f t="shared" si="8"/>
        <v>0</v>
      </c>
      <c r="J82" s="178">
        <f t="shared" si="9"/>
        <v>0</v>
      </c>
    </row>
    <row r="83" spans="2:10">
      <c r="B83" s="65" t="s">
        <v>446</v>
      </c>
      <c r="C83" s="61">
        <v>0</v>
      </c>
      <c r="D83" s="62">
        <v>0</v>
      </c>
      <c r="E83" s="61">
        <v>0</v>
      </c>
      <c r="F83" s="62">
        <v>0</v>
      </c>
      <c r="G83" s="61">
        <v>0</v>
      </c>
      <c r="H83" s="62">
        <v>0</v>
      </c>
      <c r="I83" s="219">
        <f t="shared" si="8"/>
        <v>0</v>
      </c>
      <c r="J83" s="178">
        <f t="shared" si="9"/>
        <v>0</v>
      </c>
    </row>
    <row r="84" spans="2:10">
      <c r="B84" s="65" t="s">
        <v>63</v>
      </c>
      <c r="C84" s="61">
        <v>0</v>
      </c>
      <c r="D84" s="62">
        <v>0</v>
      </c>
      <c r="E84" s="61">
        <v>0</v>
      </c>
      <c r="F84" s="62">
        <v>0</v>
      </c>
      <c r="G84" s="61">
        <v>0</v>
      </c>
      <c r="H84" s="62">
        <v>0</v>
      </c>
      <c r="I84" s="219">
        <f t="shared" si="8"/>
        <v>0</v>
      </c>
      <c r="J84" s="20">
        <f t="shared" si="9"/>
        <v>0</v>
      </c>
    </row>
    <row r="85" spans="2:10" ht="13.5" thickBot="1">
      <c r="B85" s="220" t="s">
        <v>13</v>
      </c>
      <c r="C85" s="221">
        <f t="shared" ref="C85:J85" si="10">SUM(C79:C84)</f>
        <v>0</v>
      </c>
      <c r="D85" s="222">
        <f t="shared" si="10"/>
        <v>0</v>
      </c>
      <c r="E85" s="221">
        <f t="shared" si="10"/>
        <v>0</v>
      </c>
      <c r="F85" s="222">
        <f t="shared" si="10"/>
        <v>0</v>
      </c>
      <c r="G85" s="221">
        <f t="shared" si="10"/>
        <v>0</v>
      </c>
      <c r="H85" s="222">
        <f t="shared" si="10"/>
        <v>0</v>
      </c>
      <c r="I85" s="223">
        <f t="shared" si="10"/>
        <v>0</v>
      </c>
      <c r="J85" s="222">
        <f t="shared" si="10"/>
        <v>0</v>
      </c>
    </row>
    <row r="86" spans="2:10" ht="13.5" thickBot="1"/>
    <row r="87" spans="2:10" ht="13.5" thickBot="1">
      <c r="B87" s="224" t="s">
        <v>449</v>
      </c>
      <c r="C87" s="225"/>
      <c r="D87" s="226"/>
      <c r="E87" s="417">
        <v>0</v>
      </c>
      <c r="F87" s="226"/>
      <c r="G87" s="417">
        <v>0</v>
      </c>
      <c r="H87" s="226"/>
      <c r="I87" s="227">
        <f t="shared" ref="I87" si="11">SUM(C87+E87+G87)</f>
        <v>0</v>
      </c>
      <c r="J87" s="228"/>
    </row>
    <row r="90" spans="2:10" ht="13.5" thickBot="1">
      <c r="B90" s="14" t="s">
        <v>454</v>
      </c>
    </row>
    <row r="91" spans="2:10">
      <c r="B91" s="214" t="s">
        <v>433</v>
      </c>
      <c r="C91" s="648" t="s">
        <v>434</v>
      </c>
      <c r="D91" s="649"/>
      <c r="E91" s="648" t="s">
        <v>335</v>
      </c>
      <c r="F91" s="649"/>
      <c r="G91" s="648" t="s">
        <v>12</v>
      </c>
      <c r="H91" s="649"/>
      <c r="I91" s="648" t="s">
        <v>13</v>
      </c>
      <c r="J91" s="649"/>
    </row>
    <row r="92" spans="2:10">
      <c r="B92" s="215"/>
      <c r="C92" s="216" t="s">
        <v>435</v>
      </c>
      <c r="D92" s="217" t="s">
        <v>436</v>
      </c>
      <c r="E92" s="216" t="s">
        <v>435</v>
      </c>
      <c r="F92" s="217" t="s">
        <v>436</v>
      </c>
      <c r="G92" s="216" t="s">
        <v>435</v>
      </c>
      <c r="H92" s="217" t="s">
        <v>436</v>
      </c>
      <c r="I92" s="218" t="s">
        <v>435</v>
      </c>
      <c r="J92" s="217" t="s">
        <v>436</v>
      </c>
    </row>
    <row r="93" spans="2:10">
      <c r="B93" s="65" t="s">
        <v>438</v>
      </c>
      <c r="C93" s="61">
        <v>0</v>
      </c>
      <c r="D93" s="62">
        <v>0</v>
      </c>
      <c r="E93" s="61">
        <v>5</v>
      </c>
      <c r="F93" s="62">
        <v>29</v>
      </c>
      <c r="G93" s="61">
        <v>0</v>
      </c>
      <c r="H93" s="62">
        <v>0</v>
      </c>
      <c r="I93" s="219">
        <f>SUM(C93+E93+G93)</f>
        <v>5</v>
      </c>
      <c r="J93" s="178">
        <f>SUM(D93+F93+H93)</f>
        <v>29</v>
      </c>
    </row>
    <row r="94" spans="2:10">
      <c r="B94" s="65" t="s">
        <v>440</v>
      </c>
      <c r="C94" s="61">
        <v>0</v>
      </c>
      <c r="D94" s="62">
        <v>0</v>
      </c>
      <c r="E94" s="61">
        <v>0</v>
      </c>
      <c r="F94" s="62">
        <v>0</v>
      </c>
      <c r="G94" s="61">
        <v>0</v>
      </c>
      <c r="H94" s="62">
        <v>0</v>
      </c>
      <c r="I94" s="219">
        <f t="shared" ref="I94:I98" si="12">SUM(C94+E94+G94)</f>
        <v>0</v>
      </c>
      <c r="J94" s="178">
        <f t="shared" ref="J94:J98" si="13">SUM(D94+F94+H94)</f>
        <v>0</v>
      </c>
    </row>
    <row r="95" spans="2:10">
      <c r="B95" s="65" t="s">
        <v>442</v>
      </c>
      <c r="C95" s="61">
        <v>0</v>
      </c>
      <c r="D95" s="62">
        <v>0</v>
      </c>
      <c r="E95" s="61">
        <v>4</v>
      </c>
      <c r="F95" s="62">
        <v>6</v>
      </c>
      <c r="G95" s="61">
        <v>0</v>
      </c>
      <c r="H95" s="62">
        <v>0</v>
      </c>
      <c r="I95" s="219">
        <f t="shared" si="12"/>
        <v>4</v>
      </c>
      <c r="J95" s="178">
        <f t="shared" si="13"/>
        <v>6</v>
      </c>
    </row>
    <row r="96" spans="2:10">
      <c r="B96" s="65" t="s">
        <v>444</v>
      </c>
      <c r="C96" s="61">
        <v>0</v>
      </c>
      <c r="D96" s="62">
        <v>0</v>
      </c>
      <c r="E96" s="61">
        <v>5</v>
      </c>
      <c r="F96" s="62">
        <v>6</v>
      </c>
      <c r="G96" s="61">
        <v>0</v>
      </c>
      <c r="H96" s="62">
        <v>0</v>
      </c>
      <c r="I96" s="219">
        <f t="shared" si="12"/>
        <v>5</v>
      </c>
      <c r="J96" s="178">
        <f t="shared" si="13"/>
        <v>6</v>
      </c>
    </row>
    <row r="97" spans="2:10">
      <c r="B97" s="65" t="s">
        <v>446</v>
      </c>
      <c r="C97" s="61">
        <v>0</v>
      </c>
      <c r="D97" s="62">
        <v>0</v>
      </c>
      <c r="E97" s="61">
        <v>2</v>
      </c>
      <c r="F97" s="62">
        <v>1</v>
      </c>
      <c r="G97" s="61">
        <v>0</v>
      </c>
      <c r="H97" s="62">
        <v>0</v>
      </c>
      <c r="I97" s="219">
        <f t="shared" si="12"/>
        <v>2</v>
      </c>
      <c r="J97" s="178">
        <f t="shared" si="13"/>
        <v>1</v>
      </c>
    </row>
    <row r="98" spans="2:10">
      <c r="B98" s="65" t="s">
        <v>63</v>
      </c>
      <c r="C98" s="61">
        <v>0</v>
      </c>
      <c r="D98" s="62">
        <v>0</v>
      </c>
      <c r="E98" s="61">
        <v>7</v>
      </c>
      <c r="F98" s="62">
        <v>36</v>
      </c>
      <c r="G98" s="61">
        <v>1</v>
      </c>
      <c r="H98" s="62">
        <v>12</v>
      </c>
      <c r="I98" s="219">
        <f t="shared" si="12"/>
        <v>8</v>
      </c>
      <c r="J98" s="20">
        <f t="shared" si="13"/>
        <v>48</v>
      </c>
    </row>
    <row r="99" spans="2:10" ht="13.5" thickBot="1">
      <c r="B99" s="220" t="s">
        <v>13</v>
      </c>
      <c r="C99" s="221">
        <f t="shared" ref="C99:J99" si="14">SUM(C93:C98)</f>
        <v>0</v>
      </c>
      <c r="D99" s="222">
        <f t="shared" si="14"/>
        <v>0</v>
      </c>
      <c r="E99" s="221">
        <f t="shared" si="14"/>
        <v>23</v>
      </c>
      <c r="F99" s="222">
        <f t="shared" si="14"/>
        <v>78</v>
      </c>
      <c r="G99" s="221">
        <f t="shared" si="14"/>
        <v>1</v>
      </c>
      <c r="H99" s="222">
        <f t="shared" si="14"/>
        <v>12</v>
      </c>
      <c r="I99" s="223">
        <f t="shared" si="14"/>
        <v>24</v>
      </c>
      <c r="J99" s="222">
        <f t="shared" si="14"/>
        <v>90</v>
      </c>
    </row>
    <row r="100" spans="2:10" ht="13.5" thickBot="1"/>
    <row r="101" spans="2:10" ht="13.5" thickBot="1">
      <c r="B101" s="224" t="s">
        <v>449</v>
      </c>
      <c r="C101" s="225"/>
      <c r="D101" s="226"/>
      <c r="E101" s="417">
        <v>7</v>
      </c>
      <c r="F101" s="226"/>
      <c r="G101" s="417">
        <v>1</v>
      </c>
      <c r="H101" s="226"/>
      <c r="I101" s="227">
        <f t="shared" ref="I101" si="15">SUM(C101+E101+G101)</f>
        <v>8</v>
      </c>
      <c r="J101" s="228"/>
    </row>
    <row r="104" spans="2:10" ht="13.5" thickBot="1">
      <c r="B104" s="14" t="s">
        <v>455</v>
      </c>
    </row>
    <row r="105" spans="2:10">
      <c r="B105" s="214" t="s">
        <v>433</v>
      </c>
      <c r="C105" s="648" t="s">
        <v>434</v>
      </c>
      <c r="D105" s="649"/>
      <c r="E105" s="648" t="s">
        <v>335</v>
      </c>
      <c r="F105" s="649"/>
      <c r="G105" s="648" t="s">
        <v>12</v>
      </c>
      <c r="H105" s="649"/>
      <c r="I105" s="648" t="s">
        <v>13</v>
      </c>
      <c r="J105" s="649"/>
    </row>
    <row r="106" spans="2:10">
      <c r="B106" s="215"/>
      <c r="C106" s="216" t="s">
        <v>435</v>
      </c>
      <c r="D106" s="217" t="s">
        <v>436</v>
      </c>
      <c r="E106" s="216" t="s">
        <v>435</v>
      </c>
      <c r="F106" s="217" t="s">
        <v>436</v>
      </c>
      <c r="G106" s="216" t="s">
        <v>435</v>
      </c>
      <c r="H106" s="217" t="s">
        <v>436</v>
      </c>
      <c r="I106" s="218" t="s">
        <v>435</v>
      </c>
      <c r="J106" s="217" t="s">
        <v>436</v>
      </c>
    </row>
    <row r="107" spans="2:10">
      <c r="B107" s="65" t="s">
        <v>438</v>
      </c>
      <c r="C107" s="61">
        <v>0</v>
      </c>
      <c r="D107" s="62">
        <v>0</v>
      </c>
      <c r="E107" s="61">
        <v>0</v>
      </c>
      <c r="F107" s="62">
        <v>0</v>
      </c>
      <c r="G107" s="61">
        <v>0</v>
      </c>
      <c r="H107" s="62">
        <v>0</v>
      </c>
      <c r="I107" s="219">
        <f>SUM(C107+E107+G107)</f>
        <v>0</v>
      </c>
      <c r="J107" s="178">
        <f>SUM(D107+F107+H107)</f>
        <v>0</v>
      </c>
    </row>
    <row r="108" spans="2:10">
      <c r="B108" s="65" t="s">
        <v>440</v>
      </c>
      <c r="C108" s="61">
        <v>0</v>
      </c>
      <c r="D108" s="62">
        <v>0</v>
      </c>
      <c r="E108" s="61">
        <v>0</v>
      </c>
      <c r="F108" s="62">
        <v>0</v>
      </c>
      <c r="G108" s="61">
        <v>0</v>
      </c>
      <c r="H108" s="62">
        <v>0</v>
      </c>
      <c r="I108" s="219">
        <f t="shared" ref="I108:I112" si="16">SUM(C108+E108+G108)</f>
        <v>0</v>
      </c>
      <c r="J108" s="178">
        <f t="shared" ref="J108:J112" si="17">SUM(D108+F108+H108)</f>
        <v>0</v>
      </c>
    </row>
    <row r="109" spans="2:10">
      <c r="B109" s="65" t="s">
        <v>442</v>
      </c>
      <c r="C109" s="61">
        <v>0</v>
      </c>
      <c r="D109" s="62">
        <v>0</v>
      </c>
      <c r="E109" s="61">
        <v>0</v>
      </c>
      <c r="F109" s="62">
        <v>0</v>
      </c>
      <c r="G109" s="61">
        <v>0</v>
      </c>
      <c r="H109" s="62">
        <v>0</v>
      </c>
      <c r="I109" s="219">
        <f t="shared" si="16"/>
        <v>0</v>
      </c>
      <c r="J109" s="178">
        <f t="shared" si="17"/>
        <v>0</v>
      </c>
    </row>
    <row r="110" spans="2:10">
      <c r="B110" s="65" t="s">
        <v>444</v>
      </c>
      <c r="C110" s="61">
        <v>0</v>
      </c>
      <c r="D110" s="62">
        <v>0</v>
      </c>
      <c r="E110" s="61">
        <v>1</v>
      </c>
      <c r="F110" s="62">
        <v>3</v>
      </c>
      <c r="G110" s="61">
        <v>0</v>
      </c>
      <c r="H110" s="62">
        <v>0</v>
      </c>
      <c r="I110" s="219">
        <f t="shared" si="16"/>
        <v>1</v>
      </c>
      <c r="J110" s="178">
        <f t="shared" si="17"/>
        <v>3</v>
      </c>
    </row>
    <row r="111" spans="2:10">
      <c r="B111" s="65" t="s">
        <v>446</v>
      </c>
      <c r="C111" s="61">
        <v>1</v>
      </c>
      <c r="D111" s="62">
        <v>2</v>
      </c>
      <c r="E111" s="61">
        <v>2</v>
      </c>
      <c r="F111" s="62">
        <v>7</v>
      </c>
      <c r="G111" s="61">
        <v>0</v>
      </c>
      <c r="H111" s="62">
        <v>0</v>
      </c>
      <c r="I111" s="219">
        <f t="shared" si="16"/>
        <v>3</v>
      </c>
      <c r="J111" s="178">
        <f t="shared" si="17"/>
        <v>9</v>
      </c>
    </row>
    <row r="112" spans="2:10">
      <c r="B112" s="65" t="s">
        <v>63</v>
      </c>
      <c r="C112" s="61">
        <v>1</v>
      </c>
      <c r="D112" s="62">
        <v>1</v>
      </c>
      <c r="E112" s="61">
        <v>2</v>
      </c>
      <c r="F112" s="62">
        <v>9</v>
      </c>
      <c r="G112" s="61">
        <v>1</v>
      </c>
      <c r="H112" s="62">
        <v>1</v>
      </c>
      <c r="I112" s="219">
        <f t="shared" si="16"/>
        <v>4</v>
      </c>
      <c r="J112" s="20">
        <f t="shared" si="17"/>
        <v>11</v>
      </c>
    </row>
    <row r="113" spans="2:10" ht="13.5" thickBot="1">
      <c r="B113" s="220" t="s">
        <v>13</v>
      </c>
      <c r="C113" s="221">
        <f t="shared" ref="C113:J113" si="18">SUM(C107:C112)</f>
        <v>2</v>
      </c>
      <c r="D113" s="222">
        <f t="shared" si="18"/>
        <v>3</v>
      </c>
      <c r="E113" s="221">
        <f t="shared" si="18"/>
        <v>5</v>
      </c>
      <c r="F113" s="222">
        <f t="shared" si="18"/>
        <v>19</v>
      </c>
      <c r="G113" s="221">
        <f t="shared" si="18"/>
        <v>1</v>
      </c>
      <c r="H113" s="222">
        <f t="shared" si="18"/>
        <v>1</v>
      </c>
      <c r="I113" s="223">
        <f t="shared" si="18"/>
        <v>8</v>
      </c>
      <c r="J113" s="222">
        <f t="shared" si="18"/>
        <v>23</v>
      </c>
    </row>
    <row r="114" spans="2:10" ht="13.5" thickBot="1"/>
    <row r="115" spans="2:10" ht="13.5" thickBot="1">
      <c r="B115" s="224" t="s">
        <v>449</v>
      </c>
      <c r="C115" s="225">
        <v>1</v>
      </c>
      <c r="D115" s="226"/>
      <c r="E115" s="417">
        <v>4</v>
      </c>
      <c r="F115" s="226"/>
      <c r="G115" s="417">
        <v>1</v>
      </c>
      <c r="H115" s="226"/>
      <c r="I115" s="227">
        <f t="shared" ref="I115" si="19">SUM(C115+E115+G115)</f>
        <v>6</v>
      </c>
      <c r="J115" s="228"/>
    </row>
    <row r="118" spans="2:10" ht="13.5" thickBot="1">
      <c r="B118" s="14" t="s">
        <v>456</v>
      </c>
    </row>
    <row r="119" spans="2:10">
      <c r="B119" s="214" t="s">
        <v>433</v>
      </c>
      <c r="C119" s="648" t="s">
        <v>434</v>
      </c>
      <c r="D119" s="649"/>
      <c r="E119" s="648" t="s">
        <v>335</v>
      </c>
      <c r="F119" s="649"/>
      <c r="G119" s="648" t="s">
        <v>12</v>
      </c>
      <c r="H119" s="649"/>
      <c r="I119" s="648" t="s">
        <v>13</v>
      </c>
      <c r="J119" s="649"/>
    </row>
    <row r="120" spans="2:10">
      <c r="B120" s="215"/>
      <c r="C120" s="216" t="s">
        <v>435</v>
      </c>
      <c r="D120" s="217" t="s">
        <v>436</v>
      </c>
      <c r="E120" s="216" t="s">
        <v>435</v>
      </c>
      <c r="F120" s="217" t="s">
        <v>436</v>
      </c>
      <c r="G120" s="216" t="s">
        <v>435</v>
      </c>
      <c r="H120" s="217" t="s">
        <v>436</v>
      </c>
      <c r="I120" s="218" t="s">
        <v>435</v>
      </c>
      <c r="J120" s="217" t="s">
        <v>436</v>
      </c>
    </row>
    <row r="121" spans="2:10">
      <c r="B121" s="65" t="s">
        <v>438</v>
      </c>
      <c r="C121" s="61">
        <v>0</v>
      </c>
      <c r="D121" s="62">
        <v>0</v>
      </c>
      <c r="E121" s="61">
        <v>0</v>
      </c>
      <c r="F121" s="62">
        <v>0</v>
      </c>
      <c r="G121" s="61">
        <v>0</v>
      </c>
      <c r="H121" s="62">
        <v>0</v>
      </c>
      <c r="I121" s="219">
        <f>SUM(C121+E121+G121)</f>
        <v>0</v>
      </c>
      <c r="J121" s="178">
        <f>SUM(D121+F121+H121)</f>
        <v>0</v>
      </c>
    </row>
    <row r="122" spans="2:10">
      <c r="B122" s="65" t="s">
        <v>440</v>
      </c>
      <c r="C122" s="61">
        <v>0</v>
      </c>
      <c r="D122" s="62">
        <v>0</v>
      </c>
      <c r="E122" s="61">
        <v>0</v>
      </c>
      <c r="F122" s="62">
        <v>0</v>
      </c>
      <c r="G122" s="61">
        <v>0</v>
      </c>
      <c r="H122" s="62">
        <v>0</v>
      </c>
      <c r="I122" s="219">
        <f t="shared" ref="I122:I126" si="20">SUM(C122+E122+G122)</f>
        <v>0</v>
      </c>
      <c r="J122" s="178">
        <f t="shared" ref="J122:J126" si="21">SUM(D122+F122+H122)</f>
        <v>0</v>
      </c>
    </row>
    <row r="123" spans="2:10">
      <c r="B123" s="65" t="s">
        <v>442</v>
      </c>
      <c r="C123" s="61">
        <v>0</v>
      </c>
      <c r="D123" s="62">
        <v>0</v>
      </c>
      <c r="E123" s="61">
        <v>0</v>
      </c>
      <c r="F123" s="62">
        <v>0</v>
      </c>
      <c r="G123" s="61">
        <v>0</v>
      </c>
      <c r="H123" s="62">
        <v>0</v>
      </c>
      <c r="I123" s="219">
        <f t="shared" si="20"/>
        <v>0</v>
      </c>
      <c r="J123" s="178">
        <f t="shared" si="21"/>
        <v>0</v>
      </c>
    </row>
    <row r="124" spans="2:10">
      <c r="B124" s="65" t="s">
        <v>444</v>
      </c>
      <c r="C124" s="61">
        <v>0</v>
      </c>
      <c r="D124" s="62">
        <v>0</v>
      </c>
      <c r="E124" s="61">
        <v>0</v>
      </c>
      <c r="F124" s="62">
        <v>0</v>
      </c>
      <c r="G124" s="61">
        <v>0</v>
      </c>
      <c r="H124" s="62">
        <v>0</v>
      </c>
      <c r="I124" s="219">
        <f t="shared" si="20"/>
        <v>0</v>
      </c>
      <c r="J124" s="178">
        <f t="shared" si="21"/>
        <v>0</v>
      </c>
    </row>
    <row r="125" spans="2:10">
      <c r="B125" s="65" t="s">
        <v>446</v>
      </c>
      <c r="C125" s="61">
        <v>0</v>
      </c>
      <c r="D125" s="62">
        <v>0</v>
      </c>
      <c r="E125" s="61">
        <v>0</v>
      </c>
      <c r="F125" s="62">
        <v>0</v>
      </c>
      <c r="G125" s="61">
        <v>0</v>
      </c>
      <c r="H125" s="62">
        <v>0</v>
      </c>
      <c r="I125" s="219">
        <f t="shared" si="20"/>
        <v>0</v>
      </c>
      <c r="J125" s="178">
        <f t="shared" si="21"/>
        <v>0</v>
      </c>
    </row>
    <row r="126" spans="2:10">
      <c r="B126" s="65" t="s">
        <v>63</v>
      </c>
      <c r="C126" s="61">
        <v>0</v>
      </c>
      <c r="D126" s="62">
        <v>0</v>
      </c>
      <c r="E126" s="61">
        <v>0</v>
      </c>
      <c r="F126" s="62">
        <v>0</v>
      </c>
      <c r="G126" s="61">
        <v>0</v>
      </c>
      <c r="H126" s="62">
        <v>0</v>
      </c>
      <c r="I126" s="219">
        <f t="shared" si="20"/>
        <v>0</v>
      </c>
      <c r="J126" s="20">
        <f t="shared" si="21"/>
        <v>0</v>
      </c>
    </row>
    <row r="127" spans="2:10" ht="13.5" thickBot="1">
      <c r="B127" s="220" t="s">
        <v>13</v>
      </c>
      <c r="C127" s="221">
        <f t="shared" ref="C127:J127" si="22">SUM(C121:C126)</f>
        <v>0</v>
      </c>
      <c r="D127" s="222">
        <f t="shared" si="22"/>
        <v>0</v>
      </c>
      <c r="E127" s="221">
        <f t="shared" si="22"/>
        <v>0</v>
      </c>
      <c r="F127" s="222">
        <f t="shared" si="22"/>
        <v>0</v>
      </c>
      <c r="G127" s="221">
        <f t="shared" si="22"/>
        <v>0</v>
      </c>
      <c r="H127" s="222">
        <f t="shared" si="22"/>
        <v>0</v>
      </c>
      <c r="I127" s="223">
        <f t="shared" si="22"/>
        <v>0</v>
      </c>
      <c r="J127" s="222">
        <f t="shared" si="22"/>
        <v>0</v>
      </c>
    </row>
    <row r="128" spans="2:10" ht="13.5" thickBot="1"/>
    <row r="129" spans="2:10" ht="13.5" thickBot="1">
      <c r="B129" s="224" t="s">
        <v>449</v>
      </c>
      <c r="C129" s="225"/>
      <c r="D129" s="226"/>
      <c r="E129" s="417">
        <v>0</v>
      </c>
      <c r="F129" s="226"/>
      <c r="G129" s="417">
        <v>0</v>
      </c>
      <c r="H129" s="226"/>
      <c r="I129" s="227">
        <f t="shared" ref="I129" si="23">SUM(C129+E129+G129)</f>
        <v>0</v>
      </c>
      <c r="J129" s="228"/>
    </row>
    <row r="132" spans="2:10" ht="13.5" thickBot="1">
      <c r="B132" s="14" t="s">
        <v>457</v>
      </c>
    </row>
    <row r="133" spans="2:10">
      <c r="B133" s="214" t="s">
        <v>433</v>
      </c>
      <c r="C133" s="648" t="s">
        <v>434</v>
      </c>
      <c r="D133" s="649"/>
      <c r="E133" s="648" t="s">
        <v>335</v>
      </c>
      <c r="F133" s="649"/>
      <c r="G133" s="648" t="s">
        <v>12</v>
      </c>
      <c r="H133" s="649"/>
      <c r="I133" s="648" t="s">
        <v>13</v>
      </c>
      <c r="J133" s="649"/>
    </row>
    <row r="134" spans="2:10">
      <c r="B134" s="215"/>
      <c r="C134" s="216" t="s">
        <v>435</v>
      </c>
      <c r="D134" s="217" t="s">
        <v>436</v>
      </c>
      <c r="E134" s="216" t="s">
        <v>435</v>
      </c>
      <c r="F134" s="217" t="s">
        <v>436</v>
      </c>
      <c r="G134" s="216" t="s">
        <v>435</v>
      </c>
      <c r="H134" s="217" t="s">
        <v>436</v>
      </c>
      <c r="I134" s="218" t="s">
        <v>435</v>
      </c>
      <c r="J134" s="217" t="s">
        <v>436</v>
      </c>
    </row>
    <row r="135" spans="2:10">
      <c r="B135" s="65" t="s">
        <v>438</v>
      </c>
      <c r="C135" s="61">
        <v>0</v>
      </c>
      <c r="D135" s="62">
        <v>0</v>
      </c>
      <c r="E135" s="61">
        <v>5</v>
      </c>
      <c r="F135" s="62">
        <v>74</v>
      </c>
      <c r="G135" s="61">
        <v>3</v>
      </c>
      <c r="H135" s="62">
        <v>39</v>
      </c>
      <c r="I135" s="219">
        <f>SUM(C135+E135+G135)</f>
        <v>8</v>
      </c>
      <c r="J135" s="178">
        <f>SUM(D135+F135+H135)</f>
        <v>113</v>
      </c>
    </row>
    <row r="136" spans="2:10">
      <c r="B136" s="65" t="s">
        <v>440</v>
      </c>
      <c r="C136" s="61">
        <v>0</v>
      </c>
      <c r="D136" s="62">
        <v>0</v>
      </c>
      <c r="E136" s="61">
        <v>0</v>
      </c>
      <c r="F136" s="62">
        <v>0</v>
      </c>
      <c r="G136" s="61">
        <v>0</v>
      </c>
      <c r="H136" s="62">
        <v>0</v>
      </c>
      <c r="I136" s="219">
        <f t="shared" ref="I136:I140" si="24">SUM(C136+E136+G136)</f>
        <v>0</v>
      </c>
      <c r="J136" s="178">
        <f t="shared" ref="J136:J140" si="25">SUM(D136+F136+H136)</f>
        <v>0</v>
      </c>
    </row>
    <row r="137" spans="2:10">
      <c r="B137" s="65" t="s">
        <v>442</v>
      </c>
      <c r="C137" s="61">
        <v>0</v>
      </c>
      <c r="D137" s="62">
        <v>0</v>
      </c>
      <c r="E137" s="61">
        <v>1</v>
      </c>
      <c r="F137" s="62">
        <v>17</v>
      </c>
      <c r="G137" s="61">
        <v>3</v>
      </c>
      <c r="H137" s="62">
        <v>38</v>
      </c>
      <c r="I137" s="219">
        <f t="shared" si="24"/>
        <v>4</v>
      </c>
      <c r="J137" s="178">
        <f t="shared" si="25"/>
        <v>55</v>
      </c>
    </row>
    <row r="138" spans="2:10">
      <c r="B138" s="65" t="s">
        <v>444</v>
      </c>
      <c r="C138" s="61">
        <v>0</v>
      </c>
      <c r="D138" s="62">
        <v>0</v>
      </c>
      <c r="E138" s="61">
        <v>4</v>
      </c>
      <c r="F138" s="62">
        <v>20</v>
      </c>
      <c r="G138" s="61">
        <v>3</v>
      </c>
      <c r="H138" s="62">
        <v>10</v>
      </c>
      <c r="I138" s="219">
        <f t="shared" si="24"/>
        <v>7</v>
      </c>
      <c r="J138" s="178">
        <f t="shared" si="25"/>
        <v>30</v>
      </c>
    </row>
    <row r="139" spans="2:10">
      <c r="B139" s="65" t="s">
        <v>446</v>
      </c>
      <c r="C139" s="61">
        <v>0</v>
      </c>
      <c r="D139" s="62">
        <v>0</v>
      </c>
      <c r="E139" s="61">
        <v>4</v>
      </c>
      <c r="F139" s="62">
        <v>4</v>
      </c>
      <c r="G139" s="61">
        <v>1</v>
      </c>
      <c r="H139" s="62">
        <v>1</v>
      </c>
      <c r="I139" s="219">
        <f t="shared" si="24"/>
        <v>5</v>
      </c>
      <c r="J139" s="178">
        <f t="shared" si="25"/>
        <v>5</v>
      </c>
    </row>
    <row r="140" spans="2:10">
      <c r="B140" s="65" t="s">
        <v>63</v>
      </c>
      <c r="C140" s="61">
        <v>0</v>
      </c>
      <c r="D140" s="62">
        <v>0</v>
      </c>
      <c r="E140" s="61">
        <v>0</v>
      </c>
      <c r="F140" s="62">
        <v>0</v>
      </c>
      <c r="G140" s="61">
        <v>0</v>
      </c>
      <c r="H140" s="62">
        <v>0</v>
      </c>
      <c r="I140" s="219">
        <f t="shared" si="24"/>
        <v>0</v>
      </c>
      <c r="J140" s="20">
        <f t="shared" si="25"/>
        <v>0</v>
      </c>
    </row>
    <row r="141" spans="2:10" ht="13.5" thickBot="1">
      <c r="B141" s="220" t="s">
        <v>13</v>
      </c>
      <c r="C141" s="221">
        <f t="shared" ref="C141:J141" si="26">SUM(C135:C140)</f>
        <v>0</v>
      </c>
      <c r="D141" s="222">
        <f t="shared" si="26"/>
        <v>0</v>
      </c>
      <c r="E141" s="221">
        <f t="shared" si="26"/>
        <v>14</v>
      </c>
      <c r="F141" s="222">
        <f t="shared" si="26"/>
        <v>115</v>
      </c>
      <c r="G141" s="221">
        <f t="shared" si="26"/>
        <v>10</v>
      </c>
      <c r="H141" s="222">
        <f t="shared" si="26"/>
        <v>88</v>
      </c>
      <c r="I141" s="223">
        <f t="shared" si="26"/>
        <v>24</v>
      </c>
      <c r="J141" s="222">
        <f t="shared" si="26"/>
        <v>203</v>
      </c>
    </row>
    <row r="142" spans="2:10" ht="13.5" thickBot="1"/>
    <row r="143" spans="2:10" ht="13.5" thickBot="1">
      <c r="B143" s="224" t="s">
        <v>449</v>
      </c>
      <c r="C143" s="225"/>
      <c r="D143" s="226"/>
      <c r="E143" s="417">
        <v>5</v>
      </c>
      <c r="F143" s="226"/>
      <c r="G143" s="417">
        <v>3</v>
      </c>
      <c r="H143" s="226"/>
      <c r="I143" s="227">
        <f t="shared" ref="I143" si="27">SUM(C143+E143+G143)</f>
        <v>8</v>
      </c>
      <c r="J143" s="228"/>
    </row>
    <row r="146" spans="1:10" ht="13.5" thickBot="1">
      <c r="B146" s="14" t="s">
        <v>458</v>
      </c>
    </row>
    <row r="147" spans="1:10">
      <c r="A147" s="287"/>
      <c r="B147" s="214" t="s">
        <v>433</v>
      </c>
      <c r="C147" s="648" t="s">
        <v>434</v>
      </c>
      <c r="D147" s="649"/>
      <c r="E147" s="648" t="s">
        <v>335</v>
      </c>
      <c r="F147" s="649"/>
      <c r="G147" s="648" t="s">
        <v>12</v>
      </c>
      <c r="H147" s="649"/>
      <c r="I147" s="648" t="s">
        <v>13</v>
      </c>
      <c r="J147" s="649"/>
    </row>
    <row r="148" spans="1:10">
      <c r="B148" s="215"/>
      <c r="C148" s="216" t="s">
        <v>435</v>
      </c>
      <c r="D148" s="217" t="s">
        <v>436</v>
      </c>
      <c r="E148" s="216" t="s">
        <v>435</v>
      </c>
      <c r="F148" s="217" t="s">
        <v>436</v>
      </c>
      <c r="G148" s="216" t="s">
        <v>435</v>
      </c>
      <c r="H148" s="217" t="s">
        <v>436</v>
      </c>
      <c r="I148" s="218" t="s">
        <v>435</v>
      </c>
      <c r="J148" s="217" t="s">
        <v>436</v>
      </c>
    </row>
    <row r="149" spans="1:10">
      <c r="B149" s="65" t="s">
        <v>438</v>
      </c>
      <c r="C149" s="61">
        <v>2</v>
      </c>
      <c r="D149" s="62">
        <v>1</v>
      </c>
      <c r="E149" s="61">
        <v>0</v>
      </c>
      <c r="F149" s="62">
        <v>0</v>
      </c>
      <c r="G149" s="61">
        <v>0</v>
      </c>
      <c r="H149" s="62">
        <v>0</v>
      </c>
      <c r="I149" s="219">
        <f>SUM(C149+E149+G149)</f>
        <v>2</v>
      </c>
      <c r="J149" s="178">
        <f>SUM(D149+F149+H149)</f>
        <v>1</v>
      </c>
    </row>
    <row r="150" spans="1:10">
      <c r="B150" s="65" t="s">
        <v>440</v>
      </c>
      <c r="C150" s="61">
        <v>0</v>
      </c>
      <c r="D150" s="62">
        <v>0</v>
      </c>
      <c r="E150" s="61">
        <v>0</v>
      </c>
      <c r="F150" s="62">
        <v>0</v>
      </c>
      <c r="G150" s="61">
        <v>0</v>
      </c>
      <c r="H150" s="62">
        <v>0</v>
      </c>
      <c r="I150" s="219">
        <f t="shared" ref="I150:I154" si="28">SUM(C150+E150+G150)</f>
        <v>0</v>
      </c>
      <c r="J150" s="178">
        <f t="shared" ref="J150:J154" si="29">SUM(D150+F150+H150)</f>
        <v>0</v>
      </c>
    </row>
    <row r="151" spans="1:10">
      <c r="B151" s="65" t="s">
        <v>442</v>
      </c>
      <c r="C151" s="61">
        <v>0</v>
      </c>
      <c r="D151" s="62">
        <v>0</v>
      </c>
      <c r="E151" s="61">
        <v>0</v>
      </c>
      <c r="F151" s="62">
        <v>0</v>
      </c>
      <c r="G151" s="61">
        <v>0</v>
      </c>
      <c r="H151" s="62">
        <v>0</v>
      </c>
      <c r="I151" s="219">
        <f t="shared" si="28"/>
        <v>0</v>
      </c>
      <c r="J151" s="178">
        <f t="shared" si="29"/>
        <v>0</v>
      </c>
    </row>
    <row r="152" spans="1:10">
      <c r="B152" s="65" t="s">
        <v>444</v>
      </c>
      <c r="C152" s="61">
        <v>0</v>
      </c>
      <c r="D152" s="62">
        <v>0</v>
      </c>
      <c r="E152" s="61">
        <v>0</v>
      </c>
      <c r="F152" s="62">
        <v>0</v>
      </c>
      <c r="G152" s="61">
        <v>0</v>
      </c>
      <c r="H152" s="62">
        <v>0</v>
      </c>
      <c r="I152" s="219">
        <f t="shared" si="28"/>
        <v>0</v>
      </c>
      <c r="J152" s="178">
        <f t="shared" si="29"/>
        <v>0</v>
      </c>
    </row>
    <row r="153" spans="1:10">
      <c r="B153" s="65" t="s">
        <v>446</v>
      </c>
      <c r="C153" s="61">
        <v>4</v>
      </c>
      <c r="D153" s="62">
        <v>149</v>
      </c>
      <c r="E153" s="61">
        <v>0</v>
      </c>
      <c r="F153" s="62">
        <v>0</v>
      </c>
      <c r="G153" s="61">
        <v>0</v>
      </c>
      <c r="H153" s="62">
        <v>0</v>
      </c>
      <c r="I153" s="219">
        <f t="shared" si="28"/>
        <v>4</v>
      </c>
      <c r="J153" s="178">
        <f t="shared" si="29"/>
        <v>149</v>
      </c>
    </row>
    <row r="154" spans="1:10">
      <c r="B154" s="65" t="s">
        <v>63</v>
      </c>
      <c r="C154" s="61">
        <v>0</v>
      </c>
      <c r="D154" s="62">
        <v>0</v>
      </c>
      <c r="E154" s="61">
        <v>0</v>
      </c>
      <c r="F154" s="62">
        <v>0</v>
      </c>
      <c r="G154" s="61">
        <v>0</v>
      </c>
      <c r="H154" s="62">
        <v>0</v>
      </c>
      <c r="I154" s="219">
        <f t="shared" si="28"/>
        <v>0</v>
      </c>
      <c r="J154" s="20">
        <f t="shared" si="29"/>
        <v>0</v>
      </c>
    </row>
    <row r="155" spans="1:10" ht="13.5" thickBot="1">
      <c r="B155" s="220" t="s">
        <v>13</v>
      </c>
      <c r="C155" s="221">
        <f t="shared" ref="C155:J155" si="30">SUM(C149:C154)</f>
        <v>6</v>
      </c>
      <c r="D155" s="222">
        <f t="shared" si="30"/>
        <v>150</v>
      </c>
      <c r="E155" s="221">
        <f t="shared" si="30"/>
        <v>0</v>
      </c>
      <c r="F155" s="222">
        <f t="shared" si="30"/>
        <v>0</v>
      </c>
      <c r="G155" s="221">
        <f t="shared" si="30"/>
        <v>0</v>
      </c>
      <c r="H155" s="222">
        <f t="shared" si="30"/>
        <v>0</v>
      </c>
      <c r="I155" s="223">
        <f t="shared" si="30"/>
        <v>6</v>
      </c>
      <c r="J155" s="222">
        <f t="shared" si="30"/>
        <v>150</v>
      </c>
    </row>
    <row r="156" spans="1:10" ht="13.5" thickBot="1"/>
    <row r="157" spans="1:10" ht="13.5" thickBot="1">
      <c r="B157" s="224" t="s">
        <v>449</v>
      </c>
      <c r="C157" s="225">
        <v>2</v>
      </c>
      <c r="D157" s="226"/>
      <c r="E157" s="417">
        <v>0</v>
      </c>
      <c r="F157" s="226"/>
      <c r="G157" s="417">
        <v>0</v>
      </c>
      <c r="H157" s="226"/>
      <c r="I157" s="227">
        <v>2</v>
      </c>
      <c r="J157" s="228"/>
    </row>
    <row r="160" spans="1:10" ht="13.5" thickBot="1">
      <c r="B160" s="14" t="s">
        <v>459</v>
      </c>
    </row>
    <row r="161" spans="2:10">
      <c r="B161" s="214" t="s">
        <v>433</v>
      </c>
      <c r="C161" s="648" t="s">
        <v>434</v>
      </c>
      <c r="D161" s="649"/>
      <c r="E161" s="648" t="s">
        <v>335</v>
      </c>
      <c r="F161" s="649"/>
      <c r="G161" s="648" t="s">
        <v>12</v>
      </c>
      <c r="H161" s="649"/>
      <c r="I161" s="648" t="s">
        <v>13</v>
      </c>
      <c r="J161" s="649"/>
    </row>
    <row r="162" spans="2:10">
      <c r="B162" s="215"/>
      <c r="C162" s="216" t="s">
        <v>435</v>
      </c>
      <c r="D162" s="217" t="s">
        <v>436</v>
      </c>
      <c r="E162" s="216" t="s">
        <v>435</v>
      </c>
      <c r="F162" s="217" t="s">
        <v>436</v>
      </c>
      <c r="G162" s="216" t="s">
        <v>435</v>
      </c>
      <c r="H162" s="217" t="s">
        <v>436</v>
      </c>
      <c r="I162" s="218" t="s">
        <v>435</v>
      </c>
      <c r="J162" s="217" t="s">
        <v>436</v>
      </c>
    </row>
    <row r="163" spans="2:10">
      <c r="B163" s="65" t="s">
        <v>438</v>
      </c>
      <c r="C163" s="61">
        <v>0</v>
      </c>
      <c r="D163" s="62">
        <v>0</v>
      </c>
      <c r="E163" s="61">
        <v>2</v>
      </c>
      <c r="F163" s="62">
        <v>28</v>
      </c>
      <c r="G163" s="61">
        <v>3</v>
      </c>
      <c r="H163" s="62">
        <v>35</v>
      </c>
      <c r="I163" s="219">
        <f>SUM(C163+E163+G163)</f>
        <v>5</v>
      </c>
      <c r="J163" s="178">
        <f>SUM(D163+F163+H163)</f>
        <v>63</v>
      </c>
    </row>
    <row r="164" spans="2:10">
      <c r="B164" s="65" t="s">
        <v>440</v>
      </c>
      <c r="C164" s="61">
        <v>0</v>
      </c>
      <c r="D164" s="62">
        <v>0</v>
      </c>
      <c r="E164" s="61">
        <v>0</v>
      </c>
      <c r="F164" s="62">
        <v>0</v>
      </c>
      <c r="G164" s="61">
        <v>2</v>
      </c>
      <c r="H164" s="62">
        <v>12</v>
      </c>
      <c r="I164" s="219">
        <f t="shared" ref="I164:I168" si="31">SUM(C164+E164+G164)</f>
        <v>2</v>
      </c>
      <c r="J164" s="178">
        <f t="shared" ref="J164:J168" si="32">SUM(D164+F164+H164)</f>
        <v>12</v>
      </c>
    </row>
    <row r="165" spans="2:10">
      <c r="B165" s="65" t="s">
        <v>442</v>
      </c>
      <c r="C165" s="61">
        <v>0</v>
      </c>
      <c r="D165" s="62">
        <v>0</v>
      </c>
      <c r="E165" s="61">
        <v>0</v>
      </c>
      <c r="F165" s="62">
        <v>0</v>
      </c>
      <c r="G165" s="61">
        <v>3</v>
      </c>
      <c r="H165" s="62">
        <v>5</v>
      </c>
      <c r="I165" s="219">
        <f t="shared" si="31"/>
        <v>3</v>
      </c>
      <c r="J165" s="178">
        <f t="shared" si="32"/>
        <v>5</v>
      </c>
    </row>
    <row r="166" spans="2:10">
      <c r="B166" s="65" t="s">
        <v>444</v>
      </c>
      <c r="C166" s="61">
        <v>1</v>
      </c>
      <c r="D166" s="62">
        <v>1</v>
      </c>
      <c r="E166" s="61">
        <v>1</v>
      </c>
      <c r="F166" s="62">
        <v>1</v>
      </c>
      <c r="G166" s="61">
        <v>1</v>
      </c>
      <c r="H166" s="62">
        <v>5</v>
      </c>
      <c r="I166" s="219">
        <f t="shared" si="31"/>
        <v>3</v>
      </c>
      <c r="J166" s="178">
        <f t="shared" si="32"/>
        <v>7</v>
      </c>
    </row>
    <row r="167" spans="2:10">
      <c r="B167" s="65" t="s">
        <v>446</v>
      </c>
      <c r="C167" s="61">
        <v>1</v>
      </c>
      <c r="D167" s="62">
        <v>2</v>
      </c>
      <c r="E167" s="61">
        <v>0</v>
      </c>
      <c r="F167" s="62">
        <v>0</v>
      </c>
      <c r="G167" s="61">
        <v>0</v>
      </c>
      <c r="H167" s="62">
        <v>0</v>
      </c>
      <c r="I167" s="219">
        <f t="shared" si="31"/>
        <v>1</v>
      </c>
      <c r="J167" s="178">
        <f t="shared" si="32"/>
        <v>2</v>
      </c>
    </row>
    <row r="168" spans="2:10">
      <c r="B168" s="65" t="s">
        <v>63</v>
      </c>
      <c r="C168" s="61">
        <v>0</v>
      </c>
      <c r="D168" s="62">
        <v>0</v>
      </c>
      <c r="E168" s="61">
        <v>2</v>
      </c>
      <c r="F168" s="62">
        <v>5</v>
      </c>
      <c r="G168" s="61">
        <v>1</v>
      </c>
      <c r="H168" s="62">
        <v>1</v>
      </c>
      <c r="I168" s="219">
        <f t="shared" si="31"/>
        <v>3</v>
      </c>
      <c r="J168" s="20">
        <f t="shared" si="32"/>
        <v>6</v>
      </c>
    </row>
    <row r="169" spans="2:10" ht="13.5" thickBot="1">
      <c r="B169" s="220" t="s">
        <v>13</v>
      </c>
      <c r="C169" s="221">
        <f t="shared" ref="C169:J169" si="33">SUM(C163:C168)</f>
        <v>2</v>
      </c>
      <c r="D169" s="222">
        <f t="shared" si="33"/>
        <v>3</v>
      </c>
      <c r="E169" s="221">
        <f t="shared" si="33"/>
        <v>5</v>
      </c>
      <c r="F169" s="222">
        <f t="shared" si="33"/>
        <v>34</v>
      </c>
      <c r="G169" s="221">
        <f t="shared" si="33"/>
        <v>10</v>
      </c>
      <c r="H169" s="222">
        <f t="shared" si="33"/>
        <v>58</v>
      </c>
      <c r="I169" s="223">
        <f t="shared" si="33"/>
        <v>17</v>
      </c>
      <c r="J169" s="222">
        <f t="shared" si="33"/>
        <v>95</v>
      </c>
    </row>
    <row r="170" spans="2:10" ht="13.5" thickBot="1"/>
    <row r="171" spans="2:10" ht="13.5" thickBot="1">
      <c r="B171" s="224" t="s">
        <v>449</v>
      </c>
      <c r="C171" s="225">
        <v>1</v>
      </c>
      <c r="D171" s="226"/>
      <c r="E171" s="417">
        <v>2</v>
      </c>
      <c r="F171" s="226"/>
      <c r="G171" s="417">
        <v>3</v>
      </c>
      <c r="H171" s="226"/>
      <c r="I171" s="227">
        <f t="shared" ref="I171" si="34">SUM(C171+E171+G171)</f>
        <v>6</v>
      </c>
      <c r="J171" s="228"/>
    </row>
  </sheetData>
  <mergeCells count="42">
    <mergeCell ref="A1:N1"/>
    <mergeCell ref="A2:N2"/>
    <mergeCell ref="C17:C18"/>
    <mergeCell ref="D17:G17"/>
    <mergeCell ref="C48:D48"/>
    <mergeCell ref="E48:F48"/>
    <mergeCell ref="G48:H48"/>
    <mergeCell ref="I48:J48"/>
    <mergeCell ref="H13:N13"/>
    <mergeCell ref="H14:N14"/>
    <mergeCell ref="C63:D63"/>
    <mergeCell ref="E63:F63"/>
    <mergeCell ref="G63:H63"/>
    <mergeCell ref="I63:J63"/>
    <mergeCell ref="C77:D77"/>
    <mergeCell ref="E77:F77"/>
    <mergeCell ref="G77:H77"/>
    <mergeCell ref="I77:J77"/>
    <mergeCell ref="C91:D91"/>
    <mergeCell ref="E91:F91"/>
    <mergeCell ref="G91:H91"/>
    <mergeCell ref="I91:J91"/>
    <mergeCell ref="C105:D105"/>
    <mergeCell ref="E105:F105"/>
    <mergeCell ref="G105:H105"/>
    <mergeCell ref="I105:J105"/>
    <mergeCell ref="C119:D119"/>
    <mergeCell ref="E119:F119"/>
    <mergeCell ref="G119:H119"/>
    <mergeCell ref="I119:J119"/>
    <mergeCell ref="C133:D133"/>
    <mergeCell ref="E133:F133"/>
    <mergeCell ref="G133:H133"/>
    <mergeCell ref="I133:J133"/>
    <mergeCell ref="C147:D147"/>
    <mergeCell ref="E147:F147"/>
    <mergeCell ref="G147:H147"/>
    <mergeCell ref="I147:J147"/>
    <mergeCell ref="C161:D161"/>
    <mergeCell ref="E161:F161"/>
    <mergeCell ref="G161:H161"/>
    <mergeCell ref="I161:J161"/>
  </mergeCells>
  <phoneticPr fontId="0" type="noConversion"/>
  <pageMargins left="0.7" right="0.7" top="0.75" bottom="0.75" header="0.3" footer="0.3"/>
  <pageSetup paperSize="9" scale="52" orientation="landscape" r:id="rId1"/>
  <ignoredErrors>
    <ignoredError sqref="C25" twoDigitTextYear="1"/>
  </ignoredError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O8"/>
  <sheetViews>
    <sheetView workbookViewId="0">
      <selection activeCell="A5" sqref="A5"/>
    </sheetView>
  </sheetViews>
  <sheetFormatPr defaultRowHeight="12.75"/>
  <cols>
    <col min="8" max="8" width="45.140625" customWidth="1"/>
    <col min="9" max="9" width="9.140625" hidden="1" customWidth="1"/>
    <col min="10" max="10" width="8.140625" customWidth="1"/>
    <col min="12" max="12" width="13.7109375" customWidth="1"/>
  </cols>
  <sheetData>
    <row r="1" spans="1:15" ht="18.75">
      <c r="A1" s="486" t="s">
        <v>0</v>
      </c>
      <c r="B1" s="487"/>
      <c r="C1" s="487"/>
      <c r="D1" s="487"/>
      <c r="E1" s="487"/>
      <c r="F1" s="487"/>
      <c r="G1" s="487"/>
      <c r="H1" s="487"/>
      <c r="I1" s="487"/>
      <c r="J1" s="487"/>
      <c r="K1" s="487"/>
      <c r="L1" s="487"/>
      <c r="M1" s="487"/>
      <c r="N1" s="487"/>
      <c r="O1" s="487"/>
    </row>
    <row r="2" spans="1:15" ht="18.75">
      <c r="A2" s="486" t="s">
        <v>1</v>
      </c>
      <c r="B2" s="487"/>
      <c r="C2" s="487"/>
      <c r="D2" s="487"/>
      <c r="E2" s="487"/>
      <c r="F2" s="487"/>
      <c r="G2" s="487"/>
      <c r="H2" s="487"/>
      <c r="I2" s="487"/>
      <c r="J2" s="487"/>
      <c r="K2" s="487"/>
      <c r="L2" s="487"/>
      <c r="M2" s="487"/>
      <c r="N2" s="487"/>
      <c r="O2" s="487"/>
    </row>
    <row r="3" spans="1:15" ht="18">
      <c r="A3" s="4"/>
      <c r="B3" s="4"/>
      <c r="C3" s="4"/>
      <c r="D3" s="4"/>
      <c r="E3" s="4"/>
      <c r="F3" s="4"/>
      <c r="G3" s="4"/>
      <c r="H3" s="4"/>
      <c r="I3" s="4"/>
      <c r="J3" s="4"/>
      <c r="K3" s="4"/>
    </row>
    <row r="4" spans="1:15" ht="18.75">
      <c r="A4" s="318" t="s">
        <v>460</v>
      </c>
      <c r="B4" s="319"/>
      <c r="C4" s="320"/>
      <c r="D4" s="320"/>
      <c r="E4" s="321"/>
      <c r="F4" s="321"/>
      <c r="G4" s="321"/>
      <c r="H4" s="321"/>
      <c r="I4" s="321"/>
      <c r="J4" s="322" t="s">
        <v>3</v>
      </c>
      <c r="K4" s="321"/>
      <c r="L4" s="36" t="s">
        <v>138</v>
      </c>
      <c r="M4" s="323"/>
      <c r="N4" s="323"/>
      <c r="O4" s="324"/>
    </row>
    <row r="5" spans="1:15" ht="18">
      <c r="A5" s="717" t="s">
        <v>461</v>
      </c>
      <c r="B5" s="325"/>
      <c r="C5" s="325"/>
      <c r="D5" s="325"/>
      <c r="E5" s="325"/>
      <c r="F5" s="326"/>
      <c r="G5" s="326"/>
      <c r="H5" s="326"/>
      <c r="I5" s="326"/>
      <c r="J5" s="327" t="s">
        <v>5</v>
      </c>
      <c r="K5" s="326"/>
      <c r="L5" s="326"/>
      <c r="M5" s="328"/>
      <c r="N5" s="328"/>
      <c r="O5" s="329"/>
    </row>
    <row r="6" spans="1:15" ht="18">
      <c r="A6" s="4"/>
      <c r="B6" s="4"/>
      <c r="C6" s="4"/>
      <c r="D6" s="4"/>
      <c r="E6" s="4"/>
      <c r="F6" s="4"/>
      <c r="G6" s="4"/>
      <c r="H6" s="4"/>
      <c r="I6" s="4"/>
      <c r="J6" s="4"/>
      <c r="K6" s="4"/>
      <c r="L6" s="4"/>
      <c r="M6" s="4"/>
    </row>
    <row r="7" spans="1:15" ht="30">
      <c r="A7" s="4"/>
      <c r="B7" s="4"/>
      <c r="C7" s="4"/>
      <c r="D7" s="4"/>
      <c r="E7" s="4"/>
      <c r="F7" s="4"/>
      <c r="G7" s="4"/>
      <c r="H7" s="4"/>
      <c r="I7" s="4"/>
      <c r="J7" s="4"/>
      <c r="L7" s="364" t="s">
        <v>138</v>
      </c>
      <c r="M7" s="4"/>
    </row>
    <row r="8" spans="1:15" ht="28.5" customHeight="1">
      <c r="A8" s="11" t="s">
        <v>462</v>
      </c>
      <c r="E8" s="4"/>
      <c r="F8" s="4"/>
      <c r="G8" s="4"/>
      <c r="H8" s="4"/>
      <c r="I8" s="4"/>
      <c r="J8" s="4"/>
      <c r="L8" s="45">
        <v>0</v>
      </c>
      <c r="M8" s="4"/>
    </row>
  </sheetData>
  <mergeCells count="2">
    <mergeCell ref="A1:O1"/>
    <mergeCell ref="A2:O2"/>
  </mergeCells>
  <pageMargins left="0.7" right="0.7" top="0.75" bottom="0.75" header="0.3" footer="0.3"/>
  <pageSetup paperSize="9" scale="82"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H6"/>
  <sheetViews>
    <sheetView view="pageBreakPreview" zoomScale="90" zoomScaleNormal="100" zoomScaleSheetLayoutView="90" workbookViewId="0">
      <selection activeCell="A6" sqref="A6:H6"/>
    </sheetView>
  </sheetViews>
  <sheetFormatPr defaultColWidth="9.140625" defaultRowHeight="18"/>
  <cols>
    <col min="1" max="1" width="56.5703125" style="8" customWidth="1"/>
    <col min="2" max="2" width="21.28515625" style="8" customWidth="1"/>
    <col min="3" max="3" width="22.28515625" style="8" customWidth="1"/>
    <col min="4" max="4" width="33.7109375" style="8" customWidth="1"/>
    <col min="5" max="5" width="20.5703125" style="8" bestFit="1" customWidth="1"/>
    <col min="6" max="6" width="11.28515625" style="8" bestFit="1" customWidth="1"/>
    <col min="7" max="16384" width="9.140625" style="8"/>
  </cols>
  <sheetData>
    <row r="1" spans="1:8" ht="18.75">
      <c r="A1" s="486" t="s">
        <v>0</v>
      </c>
      <c r="B1" s="487"/>
      <c r="C1" s="487"/>
      <c r="D1" s="487"/>
      <c r="E1" s="487"/>
      <c r="F1" s="487"/>
      <c r="G1" s="487"/>
      <c r="H1" s="487"/>
    </row>
    <row r="2" spans="1:8" ht="18.75">
      <c r="A2" s="486" t="s">
        <v>1</v>
      </c>
      <c r="B2" s="487"/>
      <c r="C2" s="487"/>
      <c r="D2" s="487"/>
      <c r="E2" s="487"/>
      <c r="F2" s="487"/>
      <c r="G2" s="487"/>
      <c r="H2" s="487"/>
    </row>
    <row r="3" spans="1:8">
      <c r="A3" s="4"/>
      <c r="B3" s="4"/>
      <c r="C3" s="4"/>
      <c r="D3" s="4"/>
      <c r="E3" s="4"/>
      <c r="F3" s="4"/>
      <c r="G3"/>
      <c r="H3"/>
    </row>
    <row r="4" spans="1:8" ht="18.75">
      <c r="A4" s="318" t="s">
        <v>463</v>
      </c>
      <c r="B4" s="319"/>
      <c r="C4" s="320"/>
      <c r="D4" s="320"/>
      <c r="E4" s="322" t="s">
        <v>464</v>
      </c>
      <c r="F4" s="356">
        <v>45565</v>
      </c>
      <c r="G4" s="317"/>
      <c r="H4" s="324"/>
    </row>
    <row r="5" spans="1:8">
      <c r="A5" s="717" t="s">
        <v>465</v>
      </c>
      <c r="B5" s="325"/>
      <c r="C5" s="325"/>
      <c r="D5" s="325"/>
      <c r="E5" s="327" t="s">
        <v>5</v>
      </c>
      <c r="F5" s="326"/>
      <c r="G5" s="326"/>
      <c r="H5" s="329"/>
    </row>
    <row r="6" spans="1:8">
      <c r="A6" s="726" t="s">
        <v>466</v>
      </c>
      <c r="B6" s="726"/>
      <c r="C6" s="726"/>
      <c r="D6" s="726"/>
      <c r="E6" s="726"/>
      <c r="F6" s="726"/>
      <c r="G6" s="726"/>
      <c r="H6" s="726"/>
    </row>
  </sheetData>
  <mergeCells count="3">
    <mergeCell ref="A1:H1"/>
    <mergeCell ref="A2:H2"/>
    <mergeCell ref="A6:H6"/>
  </mergeCells>
  <phoneticPr fontId="1" type="noConversion"/>
  <pageMargins left="0.75" right="0.75" top="1" bottom="1" header="0.5" footer="0.5"/>
  <pageSetup paperSize="9" scale="72"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H7"/>
  <sheetViews>
    <sheetView view="pageBreakPreview" zoomScaleNormal="100" zoomScaleSheetLayoutView="100" workbookViewId="0">
      <selection activeCell="A7" sqref="A7:H7"/>
    </sheetView>
  </sheetViews>
  <sheetFormatPr defaultColWidth="9.140625" defaultRowHeight="18"/>
  <cols>
    <col min="1" max="1" width="25.85546875" style="8" customWidth="1"/>
    <col min="2" max="2" width="23.85546875" style="8" customWidth="1"/>
    <col min="3" max="3" width="21.140625" style="8" customWidth="1"/>
    <col min="4" max="4" width="15.5703125" style="8" customWidth="1"/>
    <col min="5" max="5" width="22.5703125" style="8" customWidth="1"/>
    <col min="6" max="6" width="18.7109375" style="8" customWidth="1"/>
    <col min="7" max="7" width="43.85546875" style="8" customWidth="1"/>
    <col min="8" max="8" width="19.28515625" style="8" customWidth="1"/>
    <col min="9" max="16384" width="9.140625" style="8"/>
  </cols>
  <sheetData>
    <row r="1" spans="1:8" ht="18.75">
      <c r="A1" s="486" t="s">
        <v>0</v>
      </c>
      <c r="B1" s="487"/>
      <c r="C1" s="487"/>
      <c r="D1" s="487"/>
      <c r="E1" s="487"/>
      <c r="F1" s="487"/>
      <c r="G1" s="487"/>
      <c r="H1" s="4"/>
    </row>
    <row r="2" spans="1:8" ht="18.75">
      <c r="A2" s="486" t="s">
        <v>1</v>
      </c>
      <c r="B2" s="487"/>
      <c r="C2" s="487"/>
      <c r="D2" s="487"/>
      <c r="E2" s="487"/>
      <c r="F2" s="487"/>
      <c r="G2" s="487"/>
      <c r="H2" s="4"/>
    </row>
    <row r="3" spans="1:8">
      <c r="A3" s="4"/>
      <c r="B3" s="4"/>
      <c r="C3" s="4"/>
      <c r="D3" s="4"/>
      <c r="E3"/>
      <c r="F3"/>
      <c r="G3" s="4"/>
      <c r="H3" s="4"/>
    </row>
    <row r="4" spans="1:8" ht="18.75">
      <c r="A4" s="151" t="s">
        <v>467</v>
      </c>
      <c r="B4" s="211"/>
      <c r="C4" s="153"/>
      <c r="D4" s="154"/>
      <c r="E4" s="154"/>
      <c r="F4" s="151" t="s">
        <v>3</v>
      </c>
      <c r="G4" s="356">
        <v>45565</v>
      </c>
      <c r="H4" s="4"/>
    </row>
    <row r="6" spans="1:8">
      <c r="A6" s="727" t="s">
        <v>468</v>
      </c>
      <c r="B6" s="209"/>
      <c r="C6" s="209"/>
      <c r="D6" s="154"/>
      <c r="E6" s="154"/>
      <c r="F6" s="154"/>
      <c r="G6" s="210" t="s">
        <v>5</v>
      </c>
      <c r="H6" s="4"/>
    </row>
    <row r="7" spans="1:8" ht="27.75" customHeight="1">
      <c r="A7" s="728" t="s">
        <v>469</v>
      </c>
      <c r="B7" s="728"/>
      <c r="C7" s="728"/>
      <c r="D7" s="728"/>
      <c r="E7" s="728"/>
      <c r="F7" s="728"/>
      <c r="G7" s="728"/>
      <c r="H7" s="728"/>
    </row>
  </sheetData>
  <mergeCells count="3">
    <mergeCell ref="A2:G2"/>
    <mergeCell ref="A1:G1"/>
    <mergeCell ref="A7:H7"/>
  </mergeCells>
  <phoneticPr fontId="1" type="noConversion"/>
  <pageMargins left="0.74803149606299213" right="0.74803149606299213" top="0.98425196850393704" bottom="0.98425196850393704" header="0.51181102362204722" footer="0.51181102362204722"/>
  <pageSetup paperSize="9" scale="77"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O52"/>
  <sheetViews>
    <sheetView view="pageBreakPreview" topLeftCell="A27" zoomScale="80" zoomScaleNormal="100" zoomScaleSheetLayoutView="80" workbookViewId="0">
      <selection activeCell="A51" sqref="A51"/>
    </sheetView>
  </sheetViews>
  <sheetFormatPr defaultRowHeight="12.75"/>
  <cols>
    <col min="1" max="1" width="19.85546875" customWidth="1"/>
    <col min="2" max="2" width="36" customWidth="1"/>
    <col min="15" max="15" width="11.7109375" customWidth="1"/>
  </cols>
  <sheetData>
    <row r="1" spans="1:15" ht="18.75">
      <c r="A1" s="486" t="s">
        <v>0</v>
      </c>
      <c r="B1" s="487"/>
      <c r="C1" s="487"/>
      <c r="D1" s="487"/>
      <c r="E1" s="487"/>
      <c r="F1" s="487"/>
      <c r="G1" s="487"/>
      <c r="H1" s="487"/>
      <c r="I1" s="487"/>
      <c r="J1" s="487"/>
      <c r="K1" s="487"/>
      <c r="L1" s="487"/>
      <c r="M1" s="487"/>
      <c r="N1" s="487"/>
      <c r="O1" s="79"/>
    </row>
    <row r="2" spans="1:15" ht="18.75">
      <c r="A2" s="486" t="s">
        <v>1</v>
      </c>
      <c r="B2" s="487"/>
      <c r="C2" s="487"/>
      <c r="D2" s="487"/>
      <c r="E2" s="487"/>
      <c r="F2" s="487"/>
      <c r="G2" s="487"/>
      <c r="H2" s="487"/>
      <c r="I2" s="487"/>
      <c r="J2" s="487"/>
      <c r="K2" s="487"/>
      <c r="L2" s="487"/>
      <c r="M2" s="487"/>
      <c r="N2" s="487"/>
      <c r="O2" s="79"/>
    </row>
    <row r="3" spans="1:15" ht="18">
      <c r="B3" s="4"/>
      <c r="C3" s="4"/>
      <c r="D3" s="4"/>
      <c r="E3" s="4"/>
      <c r="F3" s="4"/>
      <c r="G3" s="4"/>
    </row>
    <row r="4" spans="1:15" ht="18.75">
      <c r="A4" s="30" t="s">
        <v>470</v>
      </c>
      <c r="B4" s="31"/>
      <c r="C4" s="32"/>
      <c r="D4" s="32"/>
      <c r="E4" s="34"/>
      <c r="F4" s="34"/>
      <c r="G4" s="34"/>
      <c r="H4" s="34"/>
      <c r="I4" s="34"/>
      <c r="J4" s="34"/>
      <c r="K4" s="35" t="s">
        <v>137</v>
      </c>
      <c r="L4" s="33"/>
      <c r="M4" s="36" t="s">
        <v>138</v>
      </c>
      <c r="N4" s="37"/>
    </row>
    <row r="5" spans="1:15" ht="18">
      <c r="A5" s="712" t="s">
        <v>471</v>
      </c>
      <c r="B5" s="38"/>
      <c r="C5" s="38"/>
      <c r="D5" s="38"/>
      <c r="E5" s="40"/>
      <c r="F5" s="40"/>
      <c r="G5" s="40"/>
      <c r="H5" s="40"/>
      <c r="I5" s="40"/>
      <c r="J5" s="40"/>
      <c r="K5" s="41" t="s">
        <v>5</v>
      </c>
      <c r="L5" s="39"/>
      <c r="M5" s="39"/>
      <c r="N5" s="42"/>
    </row>
    <row r="8" spans="1:15" ht="15">
      <c r="A8" s="78" t="s">
        <v>472</v>
      </c>
    </row>
    <row r="9" spans="1:15" ht="18">
      <c r="A9" s="78" t="s">
        <v>473</v>
      </c>
      <c r="C9" s="1"/>
    </row>
    <row r="10" spans="1:15" ht="18.75" thickBot="1">
      <c r="A10" s="1"/>
    </row>
    <row r="11" spans="1:15" ht="14.25">
      <c r="A11" s="664" t="s">
        <v>474</v>
      </c>
      <c r="B11" s="665"/>
      <c r="C11" s="684" t="s">
        <v>8</v>
      </c>
      <c r="D11" s="684"/>
      <c r="E11" s="685" t="s">
        <v>9</v>
      </c>
      <c r="F11" s="684"/>
      <c r="G11" s="685" t="s">
        <v>10</v>
      </c>
      <c r="H11" s="684"/>
      <c r="I11" s="685" t="s">
        <v>11</v>
      </c>
      <c r="J11" s="684"/>
      <c r="K11" s="684" t="s">
        <v>12</v>
      </c>
      <c r="L11" s="687"/>
      <c r="M11" s="686" t="s">
        <v>13</v>
      </c>
      <c r="N11" s="687"/>
      <c r="O11" s="670" t="s">
        <v>13</v>
      </c>
    </row>
    <row r="12" spans="1:15" ht="14.25">
      <c r="A12" s="666"/>
      <c r="B12" s="667"/>
      <c r="C12" s="174" t="s">
        <v>15</v>
      </c>
      <c r="D12" s="174" t="s">
        <v>16</v>
      </c>
      <c r="E12" s="174" t="s">
        <v>15</v>
      </c>
      <c r="F12" s="174" t="s">
        <v>16</v>
      </c>
      <c r="G12" s="174" t="s">
        <v>15</v>
      </c>
      <c r="H12" s="174" t="s">
        <v>16</v>
      </c>
      <c r="I12" s="174" t="s">
        <v>15</v>
      </c>
      <c r="J12" s="174" t="s">
        <v>16</v>
      </c>
      <c r="K12" s="174" t="s">
        <v>15</v>
      </c>
      <c r="L12" s="175" t="s">
        <v>16</v>
      </c>
      <c r="M12" s="176" t="s">
        <v>15</v>
      </c>
      <c r="N12" s="177" t="s">
        <v>16</v>
      </c>
      <c r="O12" s="671"/>
    </row>
    <row r="13" spans="1:15" ht="20.25" customHeight="1">
      <c r="A13" s="676" t="s">
        <v>475</v>
      </c>
      <c r="B13" s="80" t="s">
        <v>156</v>
      </c>
      <c r="C13" s="81">
        <v>0</v>
      </c>
      <c r="D13" s="81">
        <v>0</v>
      </c>
      <c r="E13" s="81">
        <v>0</v>
      </c>
      <c r="F13" s="81">
        <v>0</v>
      </c>
      <c r="G13" s="81">
        <v>0</v>
      </c>
      <c r="H13" s="81">
        <v>0</v>
      </c>
      <c r="I13" s="81">
        <v>0</v>
      </c>
      <c r="J13" s="81">
        <v>0</v>
      </c>
      <c r="K13" s="81">
        <v>6</v>
      </c>
      <c r="L13" s="82">
        <v>0</v>
      </c>
      <c r="M13" s="83">
        <f t="shared" ref="M13:N16" si="0">SUM(C13+E13+G13+I13+K13)</f>
        <v>6</v>
      </c>
      <c r="N13" s="82">
        <f t="shared" si="0"/>
        <v>0</v>
      </c>
      <c r="O13" s="401">
        <f>SUM(M13:N13)</f>
        <v>6</v>
      </c>
    </row>
    <row r="14" spans="1:15" ht="19.5" customHeight="1">
      <c r="A14" s="676"/>
      <c r="B14" s="80" t="s">
        <v>76</v>
      </c>
      <c r="C14" s="81">
        <v>0</v>
      </c>
      <c r="D14" s="81">
        <v>0</v>
      </c>
      <c r="E14" s="81">
        <v>0</v>
      </c>
      <c r="F14" s="81">
        <v>0</v>
      </c>
      <c r="G14" s="81">
        <v>0</v>
      </c>
      <c r="H14" s="81">
        <v>0</v>
      </c>
      <c r="I14" s="81">
        <v>0</v>
      </c>
      <c r="J14" s="81">
        <v>0</v>
      </c>
      <c r="K14" s="81">
        <v>0</v>
      </c>
      <c r="L14" s="82">
        <v>0</v>
      </c>
      <c r="M14" s="83">
        <f t="shared" si="0"/>
        <v>0</v>
      </c>
      <c r="N14" s="82">
        <f t="shared" si="0"/>
        <v>0</v>
      </c>
      <c r="O14" s="401">
        <f t="shared" ref="O14:O16" si="1">SUM(M14:N14)</f>
        <v>0</v>
      </c>
    </row>
    <row r="15" spans="1:15" ht="19.5" customHeight="1">
      <c r="A15" s="676"/>
      <c r="B15" s="80" t="s">
        <v>476</v>
      </c>
      <c r="C15" s="81">
        <v>0</v>
      </c>
      <c r="D15" s="81">
        <v>0</v>
      </c>
      <c r="E15" s="81">
        <v>0</v>
      </c>
      <c r="F15" s="81">
        <v>0</v>
      </c>
      <c r="G15" s="81">
        <v>0</v>
      </c>
      <c r="H15" s="81">
        <v>0</v>
      </c>
      <c r="I15" s="81">
        <v>0</v>
      </c>
      <c r="J15" s="81">
        <v>0</v>
      </c>
      <c r="K15" s="81">
        <v>0</v>
      </c>
      <c r="L15" s="82">
        <v>0</v>
      </c>
      <c r="M15" s="83">
        <f t="shared" si="0"/>
        <v>0</v>
      </c>
      <c r="N15" s="82">
        <f t="shared" si="0"/>
        <v>0</v>
      </c>
      <c r="O15" s="401">
        <f t="shared" si="1"/>
        <v>0</v>
      </c>
    </row>
    <row r="16" spans="1:15" ht="19.5" customHeight="1">
      <c r="A16" s="677"/>
      <c r="B16" s="110" t="s">
        <v>79</v>
      </c>
      <c r="C16" s="111">
        <v>0</v>
      </c>
      <c r="D16" s="111">
        <v>0</v>
      </c>
      <c r="E16" s="111">
        <v>0</v>
      </c>
      <c r="F16" s="111">
        <v>0</v>
      </c>
      <c r="G16" s="111">
        <v>0</v>
      </c>
      <c r="H16" s="111">
        <v>0</v>
      </c>
      <c r="I16" s="111">
        <v>0</v>
      </c>
      <c r="J16" s="111">
        <v>0</v>
      </c>
      <c r="K16" s="111">
        <v>0</v>
      </c>
      <c r="L16" s="112">
        <v>0</v>
      </c>
      <c r="M16" s="83">
        <f t="shared" si="0"/>
        <v>0</v>
      </c>
      <c r="N16" s="82">
        <f t="shared" si="0"/>
        <v>0</v>
      </c>
      <c r="O16" s="401">
        <f t="shared" si="1"/>
        <v>0</v>
      </c>
    </row>
    <row r="17" spans="1:15" ht="21.75" customHeight="1" thickBot="1">
      <c r="A17" s="678"/>
      <c r="B17" s="95" t="s">
        <v>80</v>
      </c>
      <c r="C17" s="89">
        <f>SUM(C13:C16)</f>
        <v>0</v>
      </c>
      <c r="D17" s="89">
        <f t="shared" ref="D17:L17" si="2">SUM(D13:D16)</f>
        <v>0</v>
      </c>
      <c r="E17" s="89">
        <f t="shared" si="2"/>
        <v>0</v>
      </c>
      <c r="F17" s="89">
        <f t="shared" si="2"/>
        <v>0</v>
      </c>
      <c r="G17" s="89">
        <f t="shared" si="2"/>
        <v>0</v>
      </c>
      <c r="H17" s="89">
        <f t="shared" si="2"/>
        <v>0</v>
      </c>
      <c r="I17" s="89">
        <f t="shared" si="2"/>
        <v>0</v>
      </c>
      <c r="J17" s="89">
        <f t="shared" si="2"/>
        <v>0</v>
      </c>
      <c r="K17" s="89">
        <f t="shared" si="2"/>
        <v>6</v>
      </c>
      <c r="L17" s="93">
        <f t="shared" si="2"/>
        <v>0</v>
      </c>
      <c r="M17" s="84">
        <f>SUM(M13:M16)</f>
        <v>6</v>
      </c>
      <c r="N17" s="93">
        <f>SUM(N13:N16)</f>
        <v>0</v>
      </c>
      <c r="O17" s="402">
        <f>SUM(O13:O16)</f>
        <v>6</v>
      </c>
    </row>
    <row r="18" spans="1:15" ht="33" customHeight="1">
      <c r="A18" s="679" t="s">
        <v>81</v>
      </c>
      <c r="B18" s="90" t="s">
        <v>477</v>
      </c>
      <c r="C18" s="91">
        <v>1</v>
      </c>
      <c r="D18" s="91">
        <v>4</v>
      </c>
      <c r="E18" s="91">
        <v>3</v>
      </c>
      <c r="F18" s="91">
        <v>3</v>
      </c>
      <c r="G18" s="91">
        <v>3</v>
      </c>
      <c r="H18" s="91">
        <v>3</v>
      </c>
      <c r="I18" s="91">
        <v>3</v>
      </c>
      <c r="J18" s="91">
        <v>1</v>
      </c>
      <c r="K18" s="91">
        <v>0</v>
      </c>
      <c r="L18" s="92">
        <v>2</v>
      </c>
      <c r="M18" s="173">
        <f t="shared" ref="M18:N20" si="3">SUM(C18+E18+G18+I18+K18)</f>
        <v>10</v>
      </c>
      <c r="N18" s="92">
        <f t="shared" si="3"/>
        <v>13</v>
      </c>
      <c r="O18" s="403">
        <f>SUM(M18:N18)</f>
        <v>23</v>
      </c>
    </row>
    <row r="19" spans="1:15" ht="27" customHeight="1">
      <c r="A19" s="680"/>
      <c r="B19" s="404" t="s">
        <v>478</v>
      </c>
      <c r="C19" s="81">
        <v>6</v>
      </c>
      <c r="D19" s="81">
        <v>6</v>
      </c>
      <c r="E19" s="81">
        <v>15</v>
      </c>
      <c r="F19" s="81">
        <v>5</v>
      </c>
      <c r="G19" s="81">
        <v>17</v>
      </c>
      <c r="H19" s="81">
        <v>18</v>
      </c>
      <c r="I19" s="81">
        <v>5</v>
      </c>
      <c r="J19" s="81">
        <v>14</v>
      </c>
      <c r="K19" s="81">
        <v>2</v>
      </c>
      <c r="L19" s="82">
        <v>8</v>
      </c>
      <c r="M19" s="83">
        <f t="shared" si="3"/>
        <v>45</v>
      </c>
      <c r="N19" s="82">
        <f t="shared" si="3"/>
        <v>51</v>
      </c>
      <c r="O19" s="401">
        <f t="shared" ref="O19:O20" si="4">SUM(M19:N19)</f>
        <v>96</v>
      </c>
    </row>
    <row r="20" spans="1:15" ht="24.75" customHeight="1">
      <c r="A20" s="680"/>
      <c r="B20" s="85" t="s">
        <v>87</v>
      </c>
      <c r="C20" s="81">
        <v>2</v>
      </c>
      <c r="D20" s="81">
        <v>0</v>
      </c>
      <c r="E20" s="81">
        <v>5</v>
      </c>
      <c r="F20" s="81">
        <v>2</v>
      </c>
      <c r="G20" s="81">
        <v>1</v>
      </c>
      <c r="H20" s="81">
        <v>0</v>
      </c>
      <c r="I20" s="81">
        <v>0</v>
      </c>
      <c r="J20" s="81">
        <v>0</v>
      </c>
      <c r="K20" s="81">
        <v>0</v>
      </c>
      <c r="L20" s="82">
        <v>0</v>
      </c>
      <c r="M20" s="83">
        <f t="shared" si="3"/>
        <v>8</v>
      </c>
      <c r="N20" s="82">
        <f t="shared" si="3"/>
        <v>2</v>
      </c>
      <c r="O20" s="401">
        <f t="shared" si="4"/>
        <v>10</v>
      </c>
    </row>
    <row r="21" spans="1:15" ht="21" customHeight="1" thickBot="1">
      <c r="A21" s="681"/>
      <c r="B21" s="94" t="s">
        <v>88</v>
      </c>
      <c r="C21" s="89">
        <f t="shared" ref="C21:L21" si="5">SUM(C18:C20)</f>
        <v>9</v>
      </c>
      <c r="D21" s="89">
        <f t="shared" si="5"/>
        <v>10</v>
      </c>
      <c r="E21" s="89">
        <f t="shared" si="5"/>
        <v>23</v>
      </c>
      <c r="F21" s="89">
        <f t="shared" si="5"/>
        <v>10</v>
      </c>
      <c r="G21" s="89">
        <f t="shared" si="5"/>
        <v>21</v>
      </c>
      <c r="H21" s="89">
        <f t="shared" si="5"/>
        <v>21</v>
      </c>
      <c r="I21" s="89">
        <f t="shared" si="5"/>
        <v>8</v>
      </c>
      <c r="J21" s="89">
        <f t="shared" si="5"/>
        <v>15</v>
      </c>
      <c r="K21" s="89">
        <f t="shared" si="5"/>
        <v>2</v>
      </c>
      <c r="L21" s="93">
        <f t="shared" si="5"/>
        <v>10</v>
      </c>
      <c r="M21" s="84">
        <f>SUM(M18:M20)</f>
        <v>63</v>
      </c>
      <c r="N21" s="93">
        <f>SUM(N18:N20)</f>
        <v>66</v>
      </c>
      <c r="O21" s="402">
        <f>SUM(O18:O20)</f>
        <v>129</v>
      </c>
    </row>
    <row r="22" spans="1:15" ht="15">
      <c r="A22" s="683" t="s">
        <v>89</v>
      </c>
      <c r="B22" s="683"/>
      <c r="C22" s="86">
        <v>0</v>
      </c>
      <c r="D22" s="86">
        <v>0</v>
      </c>
      <c r="E22" s="86">
        <v>0</v>
      </c>
      <c r="F22" s="86">
        <v>0</v>
      </c>
      <c r="G22" s="86">
        <v>1</v>
      </c>
      <c r="H22" s="86">
        <v>0</v>
      </c>
      <c r="I22" s="86">
        <v>0</v>
      </c>
      <c r="J22" s="86">
        <v>1</v>
      </c>
      <c r="K22" s="86">
        <v>0</v>
      </c>
      <c r="L22" s="87">
        <v>0</v>
      </c>
      <c r="M22" s="88">
        <f t="shared" ref="M22:N24" si="6">C22+E22+G22+I22+K22</f>
        <v>1</v>
      </c>
      <c r="N22" s="87">
        <f t="shared" si="6"/>
        <v>1</v>
      </c>
      <c r="O22" s="405">
        <f>SUM(M22:N22)</f>
        <v>2</v>
      </c>
    </row>
    <row r="23" spans="1:15" ht="15">
      <c r="A23" s="682" t="s">
        <v>479</v>
      </c>
      <c r="B23" s="682"/>
      <c r="C23" s="81">
        <v>0</v>
      </c>
      <c r="D23" s="81">
        <v>0</v>
      </c>
      <c r="E23" s="81">
        <v>0</v>
      </c>
      <c r="F23" s="81">
        <v>0</v>
      </c>
      <c r="G23" s="81">
        <v>0</v>
      </c>
      <c r="H23" s="81">
        <v>0</v>
      </c>
      <c r="I23" s="81">
        <v>0</v>
      </c>
      <c r="J23" s="81">
        <v>0</v>
      </c>
      <c r="K23" s="81">
        <v>0</v>
      </c>
      <c r="L23" s="82">
        <v>0</v>
      </c>
      <c r="M23" s="83">
        <f t="shared" si="6"/>
        <v>0</v>
      </c>
      <c r="N23" s="82">
        <f t="shared" si="6"/>
        <v>0</v>
      </c>
      <c r="O23" s="401">
        <f>SUM(M23:N23)</f>
        <v>0</v>
      </c>
    </row>
    <row r="24" spans="1:15" ht="15">
      <c r="A24" s="682" t="s">
        <v>63</v>
      </c>
      <c r="B24" s="682"/>
      <c r="C24" s="81">
        <v>4</v>
      </c>
      <c r="D24" s="81">
        <v>1</v>
      </c>
      <c r="E24" s="81">
        <v>0</v>
      </c>
      <c r="F24" s="81">
        <v>0</v>
      </c>
      <c r="G24" s="81">
        <v>0</v>
      </c>
      <c r="H24" s="81">
        <v>0</v>
      </c>
      <c r="I24" s="81">
        <v>0</v>
      </c>
      <c r="J24" s="81">
        <v>2</v>
      </c>
      <c r="K24" s="81">
        <v>11</v>
      </c>
      <c r="L24" s="82">
        <v>2</v>
      </c>
      <c r="M24" s="83">
        <f t="shared" si="6"/>
        <v>15</v>
      </c>
      <c r="N24" s="82">
        <f t="shared" si="6"/>
        <v>5</v>
      </c>
      <c r="O24" s="401">
        <f>SUM(M24:N24)</f>
        <v>20</v>
      </c>
    </row>
    <row r="25" spans="1:15" ht="15.75" thickBot="1">
      <c r="A25" s="682" t="s">
        <v>97</v>
      </c>
      <c r="B25" s="682"/>
      <c r="C25" s="45">
        <f t="shared" ref="C25:N25" si="7">C17+C21+C22+C23+C24</f>
        <v>13</v>
      </c>
      <c r="D25" s="45">
        <f t="shared" si="7"/>
        <v>11</v>
      </c>
      <c r="E25" s="45">
        <f t="shared" si="7"/>
        <v>23</v>
      </c>
      <c r="F25" s="45">
        <f t="shared" si="7"/>
        <v>10</v>
      </c>
      <c r="G25" s="45">
        <f t="shared" si="7"/>
        <v>22</v>
      </c>
      <c r="H25" s="45">
        <f t="shared" si="7"/>
        <v>21</v>
      </c>
      <c r="I25" s="45">
        <f t="shared" si="7"/>
        <v>8</v>
      </c>
      <c r="J25" s="45">
        <f t="shared" si="7"/>
        <v>18</v>
      </c>
      <c r="K25" s="45">
        <f t="shared" si="7"/>
        <v>19</v>
      </c>
      <c r="L25" s="172">
        <f t="shared" si="7"/>
        <v>12</v>
      </c>
      <c r="M25" s="84">
        <f t="shared" si="7"/>
        <v>85</v>
      </c>
      <c r="N25" s="93">
        <f t="shared" si="7"/>
        <v>72</v>
      </c>
      <c r="O25" s="402">
        <f>SUM(M25:N25)</f>
        <v>157</v>
      </c>
    </row>
    <row r="26" spans="1:15">
      <c r="A26" s="28" t="s">
        <v>480</v>
      </c>
    </row>
    <row r="27" spans="1:15">
      <c r="A27" s="28" t="s">
        <v>481</v>
      </c>
    </row>
    <row r="28" spans="1:15">
      <c r="A28" s="28"/>
    </row>
    <row r="29" spans="1:15" ht="15">
      <c r="A29" s="78" t="s">
        <v>482</v>
      </c>
    </row>
    <row r="30" spans="1:15" ht="15.75" thickBot="1">
      <c r="A30" s="78"/>
    </row>
    <row r="31" spans="1:15" ht="15">
      <c r="A31" s="664" t="s">
        <v>483</v>
      </c>
      <c r="B31" s="665"/>
      <c r="C31" s="672" t="s">
        <v>8</v>
      </c>
      <c r="D31" s="672"/>
      <c r="E31" s="673" t="s">
        <v>9</v>
      </c>
      <c r="F31" s="672"/>
      <c r="G31" s="673" t="s">
        <v>10</v>
      </c>
      <c r="H31" s="672"/>
      <c r="I31" s="673" t="s">
        <v>11</v>
      </c>
      <c r="J31" s="672"/>
      <c r="K31" s="672" t="s">
        <v>12</v>
      </c>
      <c r="L31" s="672"/>
      <c r="M31" s="672" t="s">
        <v>13</v>
      </c>
      <c r="N31" s="672"/>
      <c r="O31" s="674" t="s">
        <v>13</v>
      </c>
    </row>
    <row r="32" spans="1:15" ht="15">
      <c r="A32" s="666"/>
      <c r="B32" s="667"/>
      <c r="C32" s="166" t="s">
        <v>15</v>
      </c>
      <c r="D32" s="166" t="s">
        <v>16</v>
      </c>
      <c r="E32" s="166" t="s">
        <v>15</v>
      </c>
      <c r="F32" s="166" t="s">
        <v>16</v>
      </c>
      <c r="G32" s="166" t="s">
        <v>15</v>
      </c>
      <c r="H32" s="166" t="s">
        <v>16</v>
      </c>
      <c r="I32" s="166" t="s">
        <v>15</v>
      </c>
      <c r="J32" s="166" t="s">
        <v>16</v>
      </c>
      <c r="K32" s="166" t="s">
        <v>15</v>
      </c>
      <c r="L32" s="166" t="s">
        <v>16</v>
      </c>
      <c r="M32" s="167" t="s">
        <v>15</v>
      </c>
      <c r="N32" s="167" t="s">
        <v>16</v>
      </c>
      <c r="O32" s="675"/>
    </row>
    <row r="33" spans="1:15" ht="17.25" customHeight="1" thickBot="1">
      <c r="A33" s="668" t="s">
        <v>435</v>
      </c>
      <c r="B33" s="669"/>
      <c r="C33" s="188">
        <v>0</v>
      </c>
      <c r="D33" s="188">
        <v>0</v>
      </c>
      <c r="E33" s="188">
        <v>0</v>
      </c>
      <c r="F33" s="188">
        <v>0</v>
      </c>
      <c r="G33" s="188">
        <v>0</v>
      </c>
      <c r="H33" s="188">
        <v>0</v>
      </c>
      <c r="I33" s="188">
        <v>0</v>
      </c>
      <c r="J33" s="188">
        <v>0</v>
      </c>
      <c r="K33" s="188">
        <v>0</v>
      </c>
      <c r="L33" s="188">
        <v>0</v>
      </c>
      <c r="M33" s="188">
        <v>0</v>
      </c>
      <c r="N33" s="188">
        <v>0</v>
      </c>
      <c r="O33" s="189">
        <v>0</v>
      </c>
    </row>
    <row r="36" spans="1:15" ht="15">
      <c r="A36" s="199" t="s">
        <v>484</v>
      </c>
    </row>
    <row r="37" spans="1:15" ht="13.5" thickBot="1"/>
    <row r="38" spans="1:15" ht="15">
      <c r="A38" s="664" t="s">
        <v>485</v>
      </c>
      <c r="B38" s="665"/>
      <c r="C38" s="488" t="s">
        <v>8</v>
      </c>
      <c r="D38" s="488"/>
      <c r="E38" s="491" t="s">
        <v>9</v>
      </c>
      <c r="F38" s="488"/>
      <c r="G38" s="491" t="s">
        <v>10</v>
      </c>
      <c r="H38" s="488"/>
      <c r="I38" s="491" t="s">
        <v>11</v>
      </c>
      <c r="J38" s="488"/>
      <c r="K38" s="488" t="s">
        <v>12</v>
      </c>
      <c r="L38" s="488"/>
      <c r="M38" s="488" t="s">
        <v>13</v>
      </c>
      <c r="N38" s="488"/>
      <c r="O38" s="661" t="s">
        <v>13</v>
      </c>
    </row>
    <row r="39" spans="1:15" ht="15">
      <c r="A39" s="666"/>
      <c r="B39" s="667"/>
      <c r="C39" s="166" t="s">
        <v>15</v>
      </c>
      <c r="D39" s="166" t="s">
        <v>16</v>
      </c>
      <c r="E39" s="166" t="s">
        <v>15</v>
      </c>
      <c r="F39" s="166" t="s">
        <v>16</v>
      </c>
      <c r="G39" s="166" t="s">
        <v>15</v>
      </c>
      <c r="H39" s="166" t="s">
        <v>16</v>
      </c>
      <c r="I39" s="166" t="s">
        <v>15</v>
      </c>
      <c r="J39" s="166" t="s">
        <v>16</v>
      </c>
      <c r="K39" s="166" t="s">
        <v>15</v>
      </c>
      <c r="L39" s="166" t="s">
        <v>16</v>
      </c>
      <c r="M39" s="167" t="s">
        <v>15</v>
      </c>
      <c r="N39" s="167" t="s">
        <v>16</v>
      </c>
      <c r="O39" s="661"/>
    </row>
    <row r="40" spans="1:15" ht="21" customHeight="1">
      <c r="A40" s="662" t="s">
        <v>435</v>
      </c>
      <c r="B40" s="663"/>
      <c r="C40" s="81">
        <v>8</v>
      </c>
      <c r="D40" s="81">
        <v>10</v>
      </c>
      <c r="E40" s="81">
        <v>18</v>
      </c>
      <c r="F40" s="81">
        <v>6</v>
      </c>
      <c r="G40" s="81">
        <v>13</v>
      </c>
      <c r="H40" s="81">
        <v>6</v>
      </c>
      <c r="I40" s="81">
        <v>4</v>
      </c>
      <c r="J40" s="81">
        <v>7</v>
      </c>
      <c r="K40" s="81">
        <v>4</v>
      </c>
      <c r="L40" s="81">
        <v>3</v>
      </c>
      <c r="M40" s="81">
        <f>SUM(C40,E40,G40,I40,K40)</f>
        <v>47</v>
      </c>
      <c r="N40" s="81">
        <f>SUM(D40,F40,H40,J40,L40)</f>
        <v>32</v>
      </c>
      <c r="O40" s="45">
        <f>SUM(M40:N40)</f>
        <v>79</v>
      </c>
    </row>
    <row r="43" spans="1:15" ht="15">
      <c r="A43" s="199" t="s">
        <v>486</v>
      </c>
    </row>
    <row r="45" spans="1:15">
      <c r="A45" s="28" t="s">
        <v>487</v>
      </c>
    </row>
    <row r="46" spans="1:15" ht="13.5" thickBot="1">
      <c r="A46" s="28"/>
    </row>
    <row r="47" spans="1:15" ht="15">
      <c r="A47" s="664" t="s">
        <v>488</v>
      </c>
      <c r="B47" s="665"/>
      <c r="C47" s="488" t="s">
        <v>8</v>
      </c>
      <c r="D47" s="488"/>
      <c r="E47" s="491" t="s">
        <v>9</v>
      </c>
      <c r="F47" s="488"/>
      <c r="G47" s="491" t="s">
        <v>10</v>
      </c>
      <c r="H47" s="488"/>
      <c r="I47" s="491" t="s">
        <v>11</v>
      </c>
      <c r="J47" s="488"/>
      <c r="K47" s="488" t="s">
        <v>12</v>
      </c>
      <c r="L47" s="488"/>
      <c r="M47" s="488" t="s">
        <v>13</v>
      </c>
      <c r="N47" s="488"/>
      <c r="O47" s="661" t="s">
        <v>13</v>
      </c>
    </row>
    <row r="48" spans="1:15" ht="15">
      <c r="A48" s="666"/>
      <c r="B48" s="667"/>
      <c r="C48" s="166" t="s">
        <v>15</v>
      </c>
      <c r="D48" s="166" t="s">
        <v>16</v>
      </c>
      <c r="E48" s="166" t="s">
        <v>15</v>
      </c>
      <c r="F48" s="166" t="s">
        <v>16</v>
      </c>
      <c r="G48" s="166" t="s">
        <v>15</v>
      </c>
      <c r="H48" s="166" t="s">
        <v>16</v>
      </c>
      <c r="I48" s="166" t="s">
        <v>15</v>
      </c>
      <c r="J48" s="166" t="s">
        <v>16</v>
      </c>
      <c r="K48" s="166" t="s">
        <v>15</v>
      </c>
      <c r="L48" s="166" t="s">
        <v>16</v>
      </c>
      <c r="M48" s="167" t="s">
        <v>15</v>
      </c>
      <c r="N48" s="167" t="s">
        <v>16</v>
      </c>
      <c r="O48" s="661"/>
    </row>
    <row r="49" spans="1:15" ht="15">
      <c r="A49" s="662" t="s">
        <v>435</v>
      </c>
      <c r="B49" s="663"/>
      <c r="C49" s="439">
        <v>0</v>
      </c>
      <c r="D49" s="439">
        <v>0</v>
      </c>
      <c r="E49" s="439">
        <v>0</v>
      </c>
      <c r="F49" s="439">
        <v>0</v>
      </c>
      <c r="G49" s="81">
        <v>11</v>
      </c>
      <c r="H49" s="81">
        <v>14</v>
      </c>
      <c r="I49" s="81">
        <v>3</v>
      </c>
      <c r="J49" s="81">
        <v>11</v>
      </c>
      <c r="K49" s="81">
        <v>11</v>
      </c>
      <c r="L49" s="81">
        <v>8</v>
      </c>
      <c r="M49" s="81">
        <f>SUM(C49,E49,G49,I49,K49)</f>
        <v>25</v>
      </c>
      <c r="N49" s="81">
        <f>SUM(D49,F49,H49,J49,L49)</f>
        <v>33</v>
      </c>
      <c r="O49" s="45">
        <f>SUM(M49:N49)</f>
        <v>58</v>
      </c>
    </row>
    <row r="50" spans="1:15">
      <c r="A50" s="28"/>
    </row>
    <row r="51" spans="1:15" ht="15">
      <c r="A51" s="724" t="s">
        <v>489</v>
      </c>
    </row>
    <row r="52" spans="1:15">
      <c r="A52" s="28" t="s">
        <v>490</v>
      </c>
    </row>
  </sheetData>
  <mergeCells count="43">
    <mergeCell ref="A47:B48"/>
    <mergeCell ref="M47:N47"/>
    <mergeCell ref="O47:O48"/>
    <mergeCell ref="A49:B49"/>
    <mergeCell ref="K47:L47"/>
    <mergeCell ref="C47:D47"/>
    <mergeCell ref="E47:F47"/>
    <mergeCell ref="G47:H47"/>
    <mergeCell ref="I47:J47"/>
    <mergeCell ref="A11:B12"/>
    <mergeCell ref="C11:D11"/>
    <mergeCell ref="E11:F11"/>
    <mergeCell ref="A1:N1"/>
    <mergeCell ref="A2:N2"/>
    <mergeCell ref="M11:N11"/>
    <mergeCell ref="K11:L11"/>
    <mergeCell ref="G11:H11"/>
    <mergeCell ref="I11:J11"/>
    <mergeCell ref="A33:B33"/>
    <mergeCell ref="O11:O12"/>
    <mergeCell ref="A31:B32"/>
    <mergeCell ref="C31:D31"/>
    <mergeCell ref="E31:F31"/>
    <mergeCell ref="G31:H31"/>
    <mergeCell ref="I31:J31"/>
    <mergeCell ref="K31:L31"/>
    <mergeCell ref="M31:N31"/>
    <mergeCell ref="O31:O32"/>
    <mergeCell ref="A13:A17"/>
    <mergeCell ref="A18:A21"/>
    <mergeCell ref="A25:B25"/>
    <mergeCell ref="A22:B22"/>
    <mergeCell ref="A23:B23"/>
    <mergeCell ref="A24:B24"/>
    <mergeCell ref="K38:L38"/>
    <mergeCell ref="M38:N38"/>
    <mergeCell ref="O38:O39"/>
    <mergeCell ref="A40:B40"/>
    <mergeCell ref="A38:B39"/>
    <mergeCell ref="C38:D38"/>
    <mergeCell ref="E38:F38"/>
    <mergeCell ref="G38:H38"/>
    <mergeCell ref="I38:J38"/>
  </mergeCells>
  <phoneticPr fontId="1" type="noConversion"/>
  <pageMargins left="0.75" right="0.75" top="1" bottom="1" header="0.5" footer="0.5"/>
  <pageSetup paperSize="9" scale="74" fitToHeight="0" orientation="landscape" r:id="rId1"/>
  <headerFooter alignWithMargins="0"/>
  <rowBreaks count="1" manualBreakCount="1">
    <brk id="34" max="14" man="1"/>
  </rowBreaks>
  <ignoredErrors>
    <ignoredError sqref="M17:O17 O21" formula="1"/>
    <ignoredError sqref="I11 I31 I38" twoDigitTextYear="1"/>
  </ignoredErrors>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P48"/>
  <sheetViews>
    <sheetView view="pageBreakPreview" zoomScale="90" zoomScaleNormal="100" zoomScaleSheetLayoutView="90" workbookViewId="0">
      <selection activeCell="A5" sqref="A5"/>
    </sheetView>
  </sheetViews>
  <sheetFormatPr defaultColWidth="9.140625" defaultRowHeight="18"/>
  <cols>
    <col min="1" max="1" width="49" style="8" customWidth="1"/>
    <col min="2" max="2" width="8.7109375" style="8" customWidth="1"/>
    <col min="3" max="4" width="8" style="8" customWidth="1"/>
    <col min="5" max="5" width="7.7109375" style="8" customWidth="1"/>
    <col min="6" max="6" width="7.5703125" style="8" customWidth="1"/>
    <col min="7" max="7" width="7.42578125" style="8" customWidth="1"/>
    <col min="8" max="8" width="7.5703125" style="8" customWidth="1"/>
    <col min="9" max="9" width="7.85546875" style="8" customWidth="1"/>
    <col min="10" max="10" width="8" style="8" customWidth="1"/>
    <col min="11" max="11" width="8.7109375" style="8" customWidth="1"/>
    <col min="12" max="12" width="9.140625" style="8"/>
    <col min="13" max="13" width="7.5703125" style="8" customWidth="1"/>
    <col min="14" max="16384" width="9.140625" style="8"/>
  </cols>
  <sheetData>
    <row r="1" spans="1:15" ht="18.75">
      <c r="A1" s="486" t="s">
        <v>0</v>
      </c>
      <c r="B1" s="487"/>
      <c r="C1" s="487"/>
      <c r="D1" s="487"/>
      <c r="E1" s="487"/>
      <c r="F1" s="487"/>
      <c r="G1" s="487"/>
      <c r="H1" s="487"/>
      <c r="I1" s="487"/>
      <c r="J1" s="487"/>
      <c r="K1" s="487"/>
      <c r="L1" s="487"/>
      <c r="M1" s="487"/>
      <c r="N1" s="487"/>
      <c r="O1" s="4"/>
    </row>
    <row r="2" spans="1:15" ht="18.75">
      <c r="A2" s="486" t="s">
        <v>1</v>
      </c>
      <c r="B2" s="487"/>
      <c r="C2" s="487"/>
      <c r="D2" s="487"/>
      <c r="E2" s="487"/>
      <c r="F2" s="487"/>
      <c r="G2" s="487"/>
      <c r="H2" s="487"/>
      <c r="I2" s="487"/>
      <c r="J2" s="487"/>
      <c r="K2" s="487"/>
      <c r="L2" s="487"/>
      <c r="M2" s="487"/>
      <c r="N2" s="487"/>
      <c r="O2" s="4"/>
    </row>
    <row r="3" spans="1:15">
      <c r="A3"/>
      <c r="B3" s="4"/>
      <c r="C3" s="4"/>
      <c r="D3" s="4"/>
      <c r="E3" s="4"/>
      <c r="F3" s="4"/>
      <c r="G3" s="4"/>
      <c r="H3"/>
      <c r="I3"/>
      <c r="J3"/>
      <c r="K3"/>
      <c r="L3"/>
      <c r="M3"/>
      <c r="N3"/>
      <c r="O3" s="4"/>
    </row>
    <row r="4" spans="1:15" ht="18.75">
      <c r="A4" s="30" t="s">
        <v>470</v>
      </c>
      <c r="B4" s="31"/>
      <c r="C4" s="32"/>
      <c r="D4" s="32"/>
      <c r="E4" s="34"/>
      <c r="F4" s="34"/>
      <c r="G4" s="34"/>
      <c r="H4" s="34"/>
      <c r="I4" s="34"/>
      <c r="J4" s="34"/>
      <c r="K4" s="35" t="s">
        <v>137</v>
      </c>
      <c r="L4" s="33"/>
      <c r="M4" s="36" t="s">
        <v>138</v>
      </c>
      <c r="N4" s="37"/>
      <c r="O4" s="4"/>
    </row>
    <row r="5" spans="1:15">
      <c r="A5" s="712" t="s">
        <v>491</v>
      </c>
      <c r="B5" s="38"/>
      <c r="C5" s="38"/>
      <c r="D5" s="38"/>
      <c r="E5" s="40"/>
      <c r="F5" s="40"/>
      <c r="G5" s="40"/>
      <c r="H5" s="40"/>
      <c r="I5" s="40"/>
      <c r="J5" s="40"/>
      <c r="K5" s="41" t="s">
        <v>5</v>
      </c>
      <c r="L5" s="39"/>
      <c r="M5" s="39"/>
      <c r="N5" s="42"/>
      <c r="O5" s="4"/>
    </row>
    <row r="8" spans="1:15">
      <c r="A8" s="78" t="s">
        <v>492</v>
      </c>
      <c r="B8" s="4"/>
      <c r="C8" s="4"/>
      <c r="D8" s="4"/>
      <c r="E8" s="4"/>
      <c r="F8" s="4"/>
      <c r="G8" s="4"/>
      <c r="H8" s="4"/>
      <c r="I8" s="4"/>
      <c r="J8" s="4"/>
      <c r="K8" s="4"/>
      <c r="L8" s="4"/>
      <c r="M8" s="4"/>
      <c r="N8" s="4"/>
      <c r="O8" s="4"/>
    </row>
    <row r="9" spans="1:15">
      <c r="A9" s="78" t="s">
        <v>134</v>
      </c>
      <c r="B9" s="4"/>
      <c r="C9" s="4"/>
      <c r="D9" s="4"/>
      <c r="E9" s="4"/>
      <c r="F9" s="4"/>
      <c r="G9" s="4"/>
      <c r="H9" s="4"/>
      <c r="I9" s="4"/>
      <c r="J9" s="4"/>
      <c r="K9" s="4"/>
      <c r="L9" s="4"/>
      <c r="M9" s="4"/>
      <c r="N9" s="4"/>
      <c r="O9" s="4"/>
    </row>
    <row r="10" spans="1:15">
      <c r="A10" s="4"/>
      <c r="B10" s="4"/>
      <c r="C10" s="4"/>
      <c r="D10" s="4"/>
      <c r="E10" s="4"/>
      <c r="F10" s="4"/>
      <c r="G10" s="4"/>
      <c r="H10" s="4"/>
      <c r="I10" s="4"/>
      <c r="J10" s="4"/>
      <c r="K10" s="4"/>
      <c r="L10" s="4"/>
      <c r="M10" s="4"/>
      <c r="N10" s="4"/>
      <c r="O10" s="4"/>
    </row>
    <row r="11" spans="1:15">
      <c r="A11" s="688" t="s">
        <v>14</v>
      </c>
      <c r="B11" s="488" t="s">
        <v>8</v>
      </c>
      <c r="C11" s="488"/>
      <c r="D11" s="491" t="s">
        <v>9</v>
      </c>
      <c r="E11" s="488"/>
      <c r="F11" s="491" t="s">
        <v>10</v>
      </c>
      <c r="G11" s="488"/>
      <c r="H11" s="491" t="s">
        <v>11</v>
      </c>
      <c r="I11" s="488"/>
      <c r="J11" s="488" t="s">
        <v>12</v>
      </c>
      <c r="K11" s="488"/>
      <c r="L11" s="489" t="s">
        <v>13</v>
      </c>
      <c r="M11" s="690"/>
      <c r="N11" s="661" t="s">
        <v>13</v>
      </c>
      <c r="O11" s="4"/>
    </row>
    <row r="12" spans="1:15">
      <c r="A12" s="689"/>
      <c r="B12" s="166" t="s">
        <v>15</v>
      </c>
      <c r="C12" s="166" t="s">
        <v>16</v>
      </c>
      <c r="D12" s="166" t="s">
        <v>15</v>
      </c>
      <c r="E12" s="166" t="s">
        <v>16</v>
      </c>
      <c r="F12" s="166" t="s">
        <v>15</v>
      </c>
      <c r="G12" s="166" t="s">
        <v>16</v>
      </c>
      <c r="H12" s="166" t="s">
        <v>15</v>
      </c>
      <c r="I12" s="166" t="s">
        <v>16</v>
      </c>
      <c r="J12" s="166" t="s">
        <v>15</v>
      </c>
      <c r="K12" s="166" t="s">
        <v>16</v>
      </c>
      <c r="L12" s="167" t="s">
        <v>15</v>
      </c>
      <c r="M12" s="167" t="s">
        <v>16</v>
      </c>
      <c r="N12" s="661"/>
      <c r="O12" s="4"/>
    </row>
    <row r="13" spans="1:15" ht="21.75" customHeight="1">
      <c r="A13" s="362" t="s">
        <v>17</v>
      </c>
      <c r="B13" s="406">
        <v>7</v>
      </c>
      <c r="C13" s="406">
        <v>6</v>
      </c>
      <c r="D13" s="406">
        <v>10</v>
      </c>
      <c r="E13" s="406">
        <v>3</v>
      </c>
      <c r="F13" s="406">
        <v>8</v>
      </c>
      <c r="G13" s="406">
        <v>14</v>
      </c>
      <c r="H13" s="406">
        <v>4</v>
      </c>
      <c r="I13" s="406">
        <v>8</v>
      </c>
      <c r="J13" s="406">
        <v>0</v>
      </c>
      <c r="K13" s="406">
        <v>0</v>
      </c>
      <c r="L13" s="47">
        <f>B13+D13+F13+H13+J13</f>
        <v>29</v>
      </c>
      <c r="M13" s="47">
        <f>C13+E13+G13+I13+K13</f>
        <v>31</v>
      </c>
      <c r="N13" s="47">
        <f>SUM(L13:M13)</f>
        <v>60</v>
      </c>
      <c r="O13" s="4"/>
    </row>
    <row r="14" spans="1:15" ht="22.5" customHeight="1">
      <c r="A14" s="362" t="s">
        <v>18</v>
      </c>
      <c r="B14" s="406">
        <v>0</v>
      </c>
      <c r="C14" s="406">
        <v>0</v>
      </c>
      <c r="D14" s="406">
        <v>0</v>
      </c>
      <c r="E14" s="406">
        <v>0</v>
      </c>
      <c r="F14" s="406">
        <v>0</v>
      </c>
      <c r="G14" s="406">
        <v>0</v>
      </c>
      <c r="H14" s="406">
        <v>0</v>
      </c>
      <c r="I14" s="406">
        <v>0</v>
      </c>
      <c r="J14" s="406">
        <v>12</v>
      </c>
      <c r="K14" s="406">
        <v>9</v>
      </c>
      <c r="L14" s="47">
        <f t="shared" ref="L14:M23" si="0">B14+D14+F14+H14+J14</f>
        <v>12</v>
      </c>
      <c r="M14" s="47">
        <f t="shared" si="0"/>
        <v>9</v>
      </c>
      <c r="N14" s="47">
        <f t="shared" ref="N14:N16" si="1">SUM(L14:M14)</f>
        <v>21</v>
      </c>
      <c r="O14" s="4"/>
    </row>
    <row r="15" spans="1:15" ht="19.5" customHeight="1">
      <c r="A15" s="362" t="s">
        <v>19</v>
      </c>
      <c r="B15" s="406">
        <v>0</v>
      </c>
      <c r="C15" s="406">
        <v>0</v>
      </c>
      <c r="D15" s="406">
        <v>4</v>
      </c>
      <c r="E15" s="406">
        <v>2</v>
      </c>
      <c r="F15" s="406">
        <v>4</v>
      </c>
      <c r="G15" s="406">
        <v>5</v>
      </c>
      <c r="H15" s="406">
        <v>0</v>
      </c>
      <c r="I15" s="406">
        <v>5</v>
      </c>
      <c r="J15" s="406">
        <v>0</v>
      </c>
      <c r="K15" s="406">
        <v>0</v>
      </c>
      <c r="L15" s="47">
        <f t="shared" si="0"/>
        <v>8</v>
      </c>
      <c r="M15" s="47">
        <f t="shared" si="0"/>
        <v>12</v>
      </c>
      <c r="N15" s="47">
        <f t="shared" si="1"/>
        <v>20</v>
      </c>
      <c r="O15" s="4"/>
    </row>
    <row r="16" spans="1:15" ht="18.75" customHeight="1">
      <c r="A16" s="362" t="s">
        <v>20</v>
      </c>
      <c r="B16" s="406">
        <v>0</v>
      </c>
      <c r="C16" s="406">
        <v>0</v>
      </c>
      <c r="D16" s="406">
        <v>0</v>
      </c>
      <c r="E16" s="406">
        <v>0</v>
      </c>
      <c r="F16" s="406">
        <v>0</v>
      </c>
      <c r="G16" s="406">
        <v>0</v>
      </c>
      <c r="H16" s="406">
        <v>0</v>
      </c>
      <c r="I16" s="406">
        <v>0</v>
      </c>
      <c r="J16" s="406">
        <v>7</v>
      </c>
      <c r="K16" s="406">
        <v>3</v>
      </c>
      <c r="L16" s="47">
        <f t="shared" si="0"/>
        <v>7</v>
      </c>
      <c r="M16" s="47">
        <f t="shared" si="0"/>
        <v>3</v>
      </c>
      <c r="N16" s="47">
        <f t="shared" si="1"/>
        <v>10</v>
      </c>
      <c r="O16" s="4"/>
    </row>
    <row r="17" spans="1:16" ht="5.25" customHeight="1">
      <c r="A17" s="407"/>
      <c r="B17" s="408"/>
      <c r="C17" s="408"/>
      <c r="D17" s="408"/>
      <c r="E17" s="408"/>
      <c r="F17" s="408"/>
      <c r="G17" s="408"/>
      <c r="H17" s="408"/>
      <c r="I17" s="408"/>
      <c r="J17" s="408"/>
      <c r="K17" s="408"/>
      <c r="L17" s="409"/>
      <c r="M17" s="409"/>
      <c r="N17" s="392"/>
      <c r="O17" s="4"/>
      <c r="P17" s="4"/>
    </row>
    <row r="18" spans="1:16" ht="21.75" customHeight="1">
      <c r="A18" s="362" t="s">
        <v>21</v>
      </c>
      <c r="B18" s="406">
        <v>0</v>
      </c>
      <c r="C18" s="406">
        <v>0</v>
      </c>
      <c r="D18" s="406">
        <v>0</v>
      </c>
      <c r="E18" s="406">
        <v>0</v>
      </c>
      <c r="F18" s="406">
        <v>0</v>
      </c>
      <c r="G18" s="406">
        <v>0</v>
      </c>
      <c r="H18" s="406">
        <v>0</v>
      </c>
      <c r="I18" s="406">
        <v>0</v>
      </c>
      <c r="J18" s="406">
        <v>0</v>
      </c>
      <c r="K18" s="406">
        <v>0</v>
      </c>
      <c r="L18" s="47">
        <f t="shared" si="0"/>
        <v>0</v>
      </c>
      <c r="M18" s="47">
        <f t="shared" si="0"/>
        <v>0</v>
      </c>
      <c r="N18" s="47">
        <f>SUM(L18:M18)</f>
        <v>0</v>
      </c>
      <c r="O18" s="4"/>
      <c r="P18" s="4"/>
    </row>
    <row r="19" spans="1:16" ht="18.75" customHeight="1">
      <c r="A19" s="362" t="s">
        <v>22</v>
      </c>
      <c r="B19" s="406">
        <v>0</v>
      </c>
      <c r="C19" s="406">
        <v>0</v>
      </c>
      <c r="D19" s="406">
        <v>0</v>
      </c>
      <c r="E19" s="406">
        <v>0</v>
      </c>
      <c r="F19" s="406">
        <v>0</v>
      </c>
      <c r="G19" s="406">
        <v>0</v>
      </c>
      <c r="H19" s="406">
        <v>0</v>
      </c>
      <c r="I19" s="406">
        <v>0</v>
      </c>
      <c r="J19" s="406">
        <v>0</v>
      </c>
      <c r="K19" s="406">
        <v>0</v>
      </c>
      <c r="L19" s="47">
        <f t="shared" si="0"/>
        <v>0</v>
      </c>
      <c r="M19" s="47">
        <f t="shared" si="0"/>
        <v>0</v>
      </c>
      <c r="N19" s="47">
        <f>SUM(L19:M19)</f>
        <v>0</v>
      </c>
      <c r="O19" s="4"/>
      <c r="P19" s="4"/>
    </row>
    <row r="20" spans="1:16" ht="9" customHeight="1">
      <c r="A20" s="407"/>
      <c r="B20" s="408"/>
      <c r="C20" s="408"/>
      <c r="D20" s="408"/>
      <c r="E20" s="408"/>
      <c r="F20" s="408"/>
      <c r="G20" s="408"/>
      <c r="H20" s="408"/>
      <c r="I20" s="408"/>
      <c r="J20" s="408"/>
      <c r="K20" s="408"/>
      <c r="L20" s="409"/>
      <c r="M20" s="409"/>
      <c r="N20" s="392"/>
      <c r="O20" s="4"/>
      <c r="P20" s="4"/>
    </row>
    <row r="21" spans="1:16" ht="20.25" customHeight="1">
      <c r="A21" s="362" t="s">
        <v>23</v>
      </c>
      <c r="B21" s="406">
        <v>0</v>
      </c>
      <c r="C21" s="406">
        <v>0</v>
      </c>
      <c r="D21" s="406">
        <v>0</v>
      </c>
      <c r="E21" s="406">
        <v>0</v>
      </c>
      <c r="F21" s="406">
        <v>0</v>
      </c>
      <c r="G21" s="406">
        <v>0</v>
      </c>
      <c r="H21" s="406">
        <v>0</v>
      </c>
      <c r="I21" s="406">
        <v>0</v>
      </c>
      <c r="J21" s="406">
        <v>0</v>
      </c>
      <c r="K21" s="406">
        <v>0</v>
      </c>
      <c r="L21" s="47">
        <f t="shared" si="0"/>
        <v>0</v>
      </c>
      <c r="M21" s="47">
        <f t="shared" si="0"/>
        <v>0</v>
      </c>
      <c r="N21" s="47">
        <f>SUM(L21:M21)</f>
        <v>0</v>
      </c>
      <c r="O21" s="4"/>
      <c r="P21" s="4"/>
    </row>
    <row r="22" spans="1:16" ht="6" customHeight="1">
      <c r="A22" s="407"/>
      <c r="B22" s="408"/>
      <c r="C22" s="408"/>
      <c r="D22" s="408"/>
      <c r="E22" s="408"/>
      <c r="F22" s="408"/>
      <c r="G22" s="408"/>
      <c r="H22" s="408"/>
      <c r="I22" s="408"/>
      <c r="J22" s="408"/>
      <c r="K22" s="408"/>
      <c r="L22" s="409"/>
      <c r="M22" s="409"/>
      <c r="N22" s="392"/>
      <c r="O22" s="4"/>
      <c r="P22" s="4"/>
    </row>
    <row r="23" spans="1:16" ht="18" customHeight="1">
      <c r="A23" s="362" t="s">
        <v>24</v>
      </c>
      <c r="B23" s="406">
        <v>6</v>
      </c>
      <c r="C23" s="406">
        <v>5</v>
      </c>
      <c r="D23" s="406">
        <v>9</v>
      </c>
      <c r="E23" s="406">
        <v>5</v>
      </c>
      <c r="F23" s="406">
        <v>10</v>
      </c>
      <c r="G23" s="406">
        <v>1</v>
      </c>
      <c r="H23" s="406">
        <v>4</v>
      </c>
      <c r="I23" s="406">
        <v>5</v>
      </c>
      <c r="J23" s="406">
        <v>0</v>
      </c>
      <c r="K23" s="406">
        <v>0</v>
      </c>
      <c r="L23" s="47">
        <f t="shared" si="0"/>
        <v>29</v>
      </c>
      <c r="M23" s="47">
        <f t="shared" si="0"/>
        <v>16</v>
      </c>
      <c r="N23" s="47">
        <f>SUM(L23:M23)</f>
        <v>45</v>
      </c>
      <c r="O23" s="4"/>
      <c r="P23" s="4"/>
    </row>
    <row r="24" spans="1:16" ht="4.5" customHeight="1">
      <c r="A24" s="407"/>
      <c r="B24" s="408"/>
      <c r="C24" s="408"/>
      <c r="D24" s="408"/>
      <c r="E24" s="408"/>
      <c r="F24" s="408"/>
      <c r="G24" s="408"/>
      <c r="H24" s="408"/>
      <c r="I24" s="408"/>
      <c r="J24" s="408"/>
      <c r="K24" s="408"/>
      <c r="L24" s="409"/>
      <c r="M24" s="409"/>
      <c r="N24" s="392"/>
      <c r="O24" s="4"/>
      <c r="P24" s="4"/>
    </row>
    <row r="25" spans="1:16" s="97" customFormat="1">
      <c r="A25" s="410" t="s">
        <v>26</v>
      </c>
      <c r="B25" s="406">
        <v>0</v>
      </c>
      <c r="C25" s="406">
        <v>0</v>
      </c>
      <c r="D25" s="406">
        <v>0</v>
      </c>
      <c r="E25" s="406">
        <v>0</v>
      </c>
      <c r="F25" s="406">
        <v>0</v>
      </c>
      <c r="G25" s="406">
        <v>0</v>
      </c>
      <c r="H25" s="406">
        <v>0</v>
      </c>
      <c r="I25" s="406">
        <v>0</v>
      </c>
      <c r="J25" s="406">
        <v>0</v>
      </c>
      <c r="K25" s="406">
        <v>0</v>
      </c>
      <c r="L25" s="47">
        <f t="shared" ref="L25:M27" si="2">B25+D25+F25+H25+J25</f>
        <v>0</v>
      </c>
      <c r="M25" s="47">
        <f t="shared" si="2"/>
        <v>0</v>
      </c>
      <c r="N25" s="47">
        <f>SUM(L25:M25)</f>
        <v>0</v>
      </c>
      <c r="O25" s="431"/>
      <c r="P25" s="431"/>
    </row>
    <row r="26" spans="1:16">
      <c r="A26" s="362" t="s">
        <v>27</v>
      </c>
      <c r="B26" s="406">
        <v>0</v>
      </c>
      <c r="C26" s="406">
        <v>0</v>
      </c>
      <c r="D26" s="406">
        <v>0</v>
      </c>
      <c r="E26" s="406">
        <v>0</v>
      </c>
      <c r="F26" s="406">
        <v>0</v>
      </c>
      <c r="G26" s="406">
        <v>0</v>
      </c>
      <c r="H26" s="406">
        <v>0</v>
      </c>
      <c r="I26" s="406">
        <v>0</v>
      </c>
      <c r="J26" s="406">
        <v>0</v>
      </c>
      <c r="K26" s="406">
        <v>0</v>
      </c>
      <c r="L26" s="47">
        <f t="shared" si="2"/>
        <v>0</v>
      </c>
      <c r="M26" s="47">
        <f t="shared" si="2"/>
        <v>0</v>
      </c>
      <c r="N26" s="47">
        <f t="shared" ref="N26:N28" si="3">SUM(L26:M26)</f>
        <v>0</v>
      </c>
      <c r="O26" s="4"/>
      <c r="P26" s="4"/>
    </row>
    <row r="27" spans="1:16">
      <c r="A27" s="362" t="s">
        <v>28</v>
      </c>
      <c r="B27" s="406">
        <v>0</v>
      </c>
      <c r="C27" s="406">
        <v>0</v>
      </c>
      <c r="D27" s="406">
        <v>0</v>
      </c>
      <c r="E27" s="406">
        <v>0</v>
      </c>
      <c r="F27" s="406">
        <v>0</v>
      </c>
      <c r="G27" s="406">
        <v>1</v>
      </c>
      <c r="H27" s="406">
        <v>0</v>
      </c>
      <c r="I27" s="406">
        <v>0</v>
      </c>
      <c r="J27" s="406">
        <v>0</v>
      </c>
      <c r="K27" s="406">
        <v>0</v>
      </c>
      <c r="L27" s="47">
        <f t="shared" si="2"/>
        <v>0</v>
      </c>
      <c r="M27" s="47">
        <f t="shared" si="2"/>
        <v>1</v>
      </c>
      <c r="N27" s="47">
        <f t="shared" si="3"/>
        <v>1</v>
      </c>
      <c r="O27" s="4"/>
      <c r="P27" s="4"/>
    </row>
    <row r="28" spans="1:16">
      <c r="A28" s="45" t="s">
        <v>29</v>
      </c>
      <c r="B28" s="47">
        <f>SUM(B13:B27)</f>
        <v>13</v>
      </c>
      <c r="C28" s="47">
        <f t="shared" ref="C28:M28" si="4">SUM(C13:C27)</f>
        <v>11</v>
      </c>
      <c r="D28" s="47">
        <f t="shared" si="4"/>
        <v>23</v>
      </c>
      <c r="E28" s="47">
        <f t="shared" si="4"/>
        <v>10</v>
      </c>
      <c r="F28" s="47">
        <f t="shared" si="4"/>
        <v>22</v>
      </c>
      <c r="G28" s="47">
        <f t="shared" si="4"/>
        <v>21</v>
      </c>
      <c r="H28" s="47">
        <f t="shared" si="4"/>
        <v>8</v>
      </c>
      <c r="I28" s="47">
        <f t="shared" si="4"/>
        <v>18</v>
      </c>
      <c r="J28" s="47">
        <f t="shared" si="4"/>
        <v>19</v>
      </c>
      <c r="K28" s="47">
        <f t="shared" si="4"/>
        <v>12</v>
      </c>
      <c r="L28" s="47">
        <f t="shared" si="4"/>
        <v>85</v>
      </c>
      <c r="M28" s="47">
        <f t="shared" si="4"/>
        <v>72</v>
      </c>
      <c r="N28" s="47">
        <f t="shared" si="3"/>
        <v>157</v>
      </c>
      <c r="O28" s="4"/>
      <c r="P28" s="4"/>
    </row>
    <row r="29" spans="1:16">
      <c r="A29" s="139"/>
      <c r="B29" s="140"/>
      <c r="C29" s="140"/>
      <c r="D29" s="140"/>
      <c r="E29" s="140"/>
      <c r="F29" s="140"/>
      <c r="G29" s="140"/>
      <c r="H29" s="140"/>
      <c r="I29" s="140"/>
      <c r="J29" s="140"/>
      <c r="K29" s="140"/>
      <c r="L29" s="141"/>
      <c r="M29" s="141"/>
      <c r="N29" s="4"/>
      <c r="O29" s="4"/>
      <c r="P29" s="4"/>
    </row>
    <row r="30" spans="1:16">
      <c r="A30" s="11" t="s">
        <v>493</v>
      </c>
      <c r="B30" s="4"/>
      <c r="C30" s="4"/>
      <c r="D30" s="4"/>
      <c r="E30" s="4"/>
      <c r="F30" s="438" t="s">
        <v>494</v>
      </c>
      <c r="G30" s="4"/>
      <c r="H30" s="4"/>
      <c r="I30" s="4"/>
      <c r="J30" s="4"/>
      <c r="K30" s="4"/>
      <c r="L30" s="4"/>
      <c r="M30" s="4"/>
      <c r="N30" s="4"/>
      <c r="O30" s="4"/>
      <c r="P30" s="4"/>
    </row>
    <row r="31" spans="1:16" ht="30" customHeight="1">
      <c r="A31" s="179" t="s">
        <v>495</v>
      </c>
      <c r="B31" s="489" t="s">
        <v>8</v>
      </c>
      <c r="C31" s="690"/>
      <c r="D31" s="691" t="s">
        <v>9</v>
      </c>
      <c r="E31" s="692"/>
      <c r="F31" s="691" t="s">
        <v>10</v>
      </c>
      <c r="G31" s="692"/>
      <c r="H31" s="691" t="s">
        <v>11</v>
      </c>
      <c r="I31" s="692"/>
      <c r="J31" s="489" t="s">
        <v>12</v>
      </c>
      <c r="K31" s="690"/>
      <c r="L31" s="489" t="s">
        <v>13</v>
      </c>
      <c r="M31" s="690"/>
      <c r="N31" s="661" t="s">
        <v>13</v>
      </c>
      <c r="O31" s="4"/>
      <c r="P31" s="29"/>
    </row>
    <row r="32" spans="1:16" ht="21.75" customHeight="1">
      <c r="A32" s="180"/>
      <c r="B32" s="166" t="s">
        <v>15</v>
      </c>
      <c r="C32" s="166" t="s">
        <v>16</v>
      </c>
      <c r="D32" s="166" t="s">
        <v>15</v>
      </c>
      <c r="E32" s="166" t="s">
        <v>16</v>
      </c>
      <c r="F32" s="166" t="s">
        <v>15</v>
      </c>
      <c r="G32" s="166" t="s">
        <v>16</v>
      </c>
      <c r="H32" s="166" t="s">
        <v>15</v>
      </c>
      <c r="I32" s="166" t="s">
        <v>16</v>
      </c>
      <c r="J32" s="166" t="s">
        <v>15</v>
      </c>
      <c r="K32" s="166" t="s">
        <v>16</v>
      </c>
      <c r="L32" s="167" t="s">
        <v>15</v>
      </c>
      <c r="M32" s="167" t="s">
        <v>16</v>
      </c>
      <c r="N32" s="661"/>
      <c r="O32" s="4"/>
      <c r="P32" s="29"/>
    </row>
    <row r="33" spans="1:15">
      <c r="A33" s="25" t="s">
        <v>496</v>
      </c>
      <c r="B33" s="81"/>
      <c r="C33" s="81"/>
      <c r="D33" s="81"/>
      <c r="E33" s="181"/>
      <c r="F33" s="181"/>
      <c r="G33" s="181"/>
      <c r="H33" s="181"/>
      <c r="I33" s="181"/>
      <c r="J33" s="81"/>
      <c r="K33" s="81"/>
      <c r="L33" s="45">
        <f t="shared" ref="L33:M35" si="5">SUM(B33+D33+F33+H33+J33)</f>
        <v>0</v>
      </c>
      <c r="M33" s="45">
        <f t="shared" si="5"/>
        <v>0</v>
      </c>
      <c r="N33" s="45">
        <f>SUM(L33:M33)</f>
        <v>0</v>
      </c>
      <c r="O33" s="4"/>
    </row>
    <row r="34" spans="1:15">
      <c r="A34" s="25" t="s">
        <v>497</v>
      </c>
      <c r="B34" s="81"/>
      <c r="C34" s="81"/>
      <c r="D34" s="81"/>
      <c r="E34" s="181"/>
      <c r="F34" s="181"/>
      <c r="G34" s="181"/>
      <c r="H34" s="181"/>
      <c r="I34" s="181"/>
      <c r="J34" s="81"/>
      <c r="K34" s="81"/>
      <c r="L34" s="45">
        <f t="shared" si="5"/>
        <v>0</v>
      </c>
      <c r="M34" s="45">
        <f t="shared" si="5"/>
        <v>0</v>
      </c>
      <c r="N34" s="45">
        <f t="shared" ref="N34:N36" si="6">SUM(L34:M34)</f>
        <v>0</v>
      </c>
      <c r="O34" s="4"/>
    </row>
    <row r="35" spans="1:15">
      <c r="A35" s="25" t="s">
        <v>498</v>
      </c>
      <c r="B35" s="81"/>
      <c r="C35" s="81"/>
      <c r="D35" s="81"/>
      <c r="E35" s="181"/>
      <c r="F35" s="181"/>
      <c r="G35" s="181"/>
      <c r="H35" s="181"/>
      <c r="I35" s="181"/>
      <c r="J35" s="81"/>
      <c r="K35" s="81"/>
      <c r="L35" s="45">
        <f t="shared" si="5"/>
        <v>0</v>
      </c>
      <c r="M35" s="45">
        <f t="shared" si="5"/>
        <v>0</v>
      </c>
      <c r="N35" s="45">
        <f t="shared" si="6"/>
        <v>0</v>
      </c>
      <c r="O35" s="4"/>
    </row>
    <row r="36" spans="1:15">
      <c r="A36" s="16" t="s">
        <v>13</v>
      </c>
      <c r="B36" s="45">
        <f>SUM(B33:B35)</f>
        <v>0</v>
      </c>
      <c r="C36" s="45">
        <f t="shared" ref="C36:L36" si="7">SUM(C33:C35)</f>
        <v>0</v>
      </c>
      <c r="D36" s="45">
        <f t="shared" si="7"/>
        <v>0</v>
      </c>
      <c r="E36" s="45">
        <f t="shared" si="7"/>
        <v>0</v>
      </c>
      <c r="F36" s="45">
        <f t="shared" si="7"/>
        <v>0</v>
      </c>
      <c r="G36" s="45">
        <f t="shared" si="7"/>
        <v>0</v>
      </c>
      <c r="H36" s="45">
        <f t="shared" si="7"/>
        <v>0</v>
      </c>
      <c r="I36" s="45">
        <f t="shared" si="7"/>
        <v>0</v>
      </c>
      <c r="J36" s="45">
        <f t="shared" si="7"/>
        <v>0</v>
      </c>
      <c r="K36" s="45">
        <f t="shared" si="7"/>
        <v>0</v>
      </c>
      <c r="L36" s="45">
        <f t="shared" si="7"/>
        <v>0</v>
      </c>
      <c r="M36" s="45">
        <f>SUM(M33:M35)</f>
        <v>0</v>
      </c>
      <c r="N36" s="45">
        <f t="shared" si="6"/>
        <v>0</v>
      </c>
      <c r="O36" s="4"/>
    </row>
    <row r="37" spans="1:15" ht="18.75" thickBot="1">
      <c r="A37" s="11"/>
      <c r="B37" s="192"/>
      <c r="C37" s="192"/>
      <c r="D37" s="192"/>
      <c r="E37" s="192"/>
      <c r="F37" s="192"/>
      <c r="G37" s="192"/>
      <c r="H37" s="192"/>
      <c r="I37" s="192"/>
      <c r="J37" s="192"/>
      <c r="K37" s="192"/>
      <c r="L37" s="192"/>
      <c r="M37" s="192"/>
      <c r="N37" s="192"/>
      <c r="O37" s="4"/>
    </row>
    <row r="38" spans="1:15" ht="18.75" thickBot="1">
      <c r="A38" s="200" t="s">
        <v>499</v>
      </c>
      <c r="B38" s="193"/>
      <c r="C38" s="193"/>
      <c r="D38" s="193"/>
      <c r="E38" s="193"/>
      <c r="F38" s="193"/>
      <c r="G38" s="193"/>
      <c r="H38" s="193"/>
      <c r="I38" s="193"/>
      <c r="J38" s="193"/>
      <c r="K38" s="193"/>
      <c r="L38" s="193"/>
      <c r="M38" s="193"/>
      <c r="N38" s="194"/>
      <c r="O38" s="4"/>
    </row>
    <row r="39" spans="1:15">
      <c r="A39" s="438" t="s">
        <v>494</v>
      </c>
      <c r="B39" s="4"/>
      <c r="C39" s="4"/>
      <c r="D39" s="4"/>
      <c r="E39" s="4"/>
      <c r="F39" s="4"/>
      <c r="G39" s="4"/>
      <c r="H39" s="4"/>
      <c r="I39" s="4"/>
      <c r="J39" s="4"/>
      <c r="K39" s="4"/>
      <c r="L39" s="4"/>
      <c r="M39" s="4"/>
      <c r="N39" s="4"/>
      <c r="O39" s="4"/>
    </row>
    <row r="40" spans="1:15">
      <c r="A40" s="50" t="s">
        <v>500</v>
      </c>
      <c r="B40" s="4"/>
      <c r="C40" s="4"/>
      <c r="D40" s="4"/>
      <c r="E40" s="4"/>
      <c r="F40" s="4"/>
      <c r="G40" s="4"/>
      <c r="H40" s="4"/>
      <c r="I40" s="4"/>
      <c r="J40" s="4"/>
      <c r="K40" s="4"/>
      <c r="L40" s="4"/>
      <c r="M40" s="4"/>
      <c r="N40" s="4"/>
      <c r="O40" s="4"/>
    </row>
    <row r="41" spans="1:15">
      <c r="A41" s="50" t="s">
        <v>501</v>
      </c>
      <c r="B41" s="4"/>
      <c r="C41" s="4"/>
      <c r="D41" s="4"/>
      <c r="E41" s="4"/>
      <c r="F41" s="4"/>
      <c r="G41" s="4"/>
      <c r="H41" s="4"/>
      <c r="I41" s="4"/>
      <c r="J41" s="4"/>
      <c r="K41" s="4"/>
      <c r="L41" s="4"/>
      <c r="M41" s="4"/>
      <c r="N41" s="4"/>
      <c r="O41" s="4"/>
    </row>
    <row r="42" spans="1:15">
      <c r="A42" s="50" t="s">
        <v>502</v>
      </c>
      <c r="B42" s="4"/>
      <c r="C42" s="4"/>
      <c r="D42" s="4"/>
      <c r="E42" s="4"/>
      <c r="F42" s="4"/>
      <c r="G42" s="4"/>
      <c r="H42" s="4"/>
      <c r="I42" s="4"/>
      <c r="J42" s="4"/>
      <c r="K42" s="4"/>
      <c r="L42" s="4"/>
      <c r="M42" s="4"/>
      <c r="N42" s="4"/>
      <c r="O42" s="4"/>
    </row>
    <row r="44" spans="1:15">
      <c r="A44" s="50" t="s">
        <v>503</v>
      </c>
      <c r="B44" s="4"/>
      <c r="C44" s="4"/>
      <c r="D44" s="4"/>
      <c r="E44" s="4"/>
      <c r="F44" s="4"/>
      <c r="G44" s="4"/>
      <c r="H44" s="4"/>
      <c r="I44" s="4"/>
      <c r="J44" s="4"/>
      <c r="K44" s="4"/>
      <c r="L44" s="4"/>
      <c r="M44" s="4"/>
      <c r="N44" s="4"/>
      <c r="O44" s="4"/>
    </row>
    <row r="45" spans="1:15">
      <c r="A45" s="50" t="s">
        <v>481</v>
      </c>
      <c r="B45" s="4"/>
      <c r="C45" s="4"/>
      <c r="D45" s="4"/>
      <c r="E45" s="4"/>
      <c r="F45" s="4"/>
      <c r="G45" s="4"/>
      <c r="H45" s="4"/>
      <c r="I45" s="4"/>
      <c r="J45" s="4"/>
      <c r="K45" s="4"/>
      <c r="L45" s="4"/>
      <c r="M45" s="4"/>
      <c r="N45" s="4"/>
      <c r="O45" s="4"/>
    </row>
    <row r="46" spans="1:15" ht="18.75" thickBot="1">
      <c r="A46" s="4"/>
      <c r="B46" s="4"/>
      <c r="C46" s="4"/>
      <c r="D46" s="4"/>
      <c r="E46" s="4"/>
      <c r="F46" s="4"/>
      <c r="G46" s="4"/>
      <c r="H46" s="4"/>
      <c r="I46" s="4"/>
      <c r="J46" s="4"/>
      <c r="K46" s="4"/>
      <c r="L46" s="4"/>
      <c r="M46" s="4"/>
      <c r="N46" s="4"/>
      <c r="O46" s="4"/>
    </row>
    <row r="47" spans="1:15" s="4" customFormat="1" ht="18.75" thickBot="1">
      <c r="A47" s="4" t="s">
        <v>504</v>
      </c>
      <c r="N47" s="118"/>
    </row>
    <row r="48" spans="1:15">
      <c r="A48" s="438" t="s">
        <v>494</v>
      </c>
      <c r="B48" s="4"/>
      <c r="C48" s="4"/>
      <c r="D48" s="4"/>
      <c r="E48" s="4"/>
      <c r="F48" s="4"/>
      <c r="G48" s="4"/>
      <c r="H48" s="4"/>
      <c r="I48" s="4"/>
      <c r="J48" s="4"/>
      <c r="K48" s="4"/>
      <c r="L48" s="4"/>
      <c r="M48" s="4"/>
      <c r="N48" s="4"/>
      <c r="O48" s="4"/>
    </row>
  </sheetData>
  <mergeCells count="17">
    <mergeCell ref="J31:K31"/>
    <mergeCell ref="N31:N32"/>
    <mergeCell ref="L31:M31"/>
    <mergeCell ref="B31:C31"/>
    <mergeCell ref="D31:E31"/>
    <mergeCell ref="F31:G31"/>
    <mergeCell ref="H31:I31"/>
    <mergeCell ref="A1:N1"/>
    <mergeCell ref="A2:N2"/>
    <mergeCell ref="A11:A12"/>
    <mergeCell ref="J11:K11"/>
    <mergeCell ref="L11:M11"/>
    <mergeCell ref="B11:C11"/>
    <mergeCell ref="D11:E11"/>
    <mergeCell ref="F11:G11"/>
    <mergeCell ref="H11:I11"/>
    <mergeCell ref="N11:N12"/>
  </mergeCells>
  <phoneticPr fontId="1" type="noConversion"/>
  <pageMargins left="0.74803149606299213" right="0.74803149606299213" top="0.98425196850393704" bottom="0.98425196850393704" header="0.51181102362204722" footer="0.51181102362204722"/>
  <pageSetup paperSize="9" scale="86" fitToHeight="0" orientation="landscape" r:id="rId1"/>
  <headerFooter alignWithMargins="0"/>
  <rowBreaks count="1" manualBreakCount="1">
    <brk id="29" max="16383" man="1"/>
  </rowBreaks>
  <ignoredErrors>
    <ignoredError sqref="H31 H11" twoDigitTextYear="1"/>
  </ignoredError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R28"/>
  <sheetViews>
    <sheetView view="pageBreakPreview" zoomScale="90" zoomScaleNormal="100" zoomScaleSheetLayoutView="90" workbookViewId="0">
      <selection activeCell="A5" sqref="A5"/>
    </sheetView>
  </sheetViews>
  <sheetFormatPr defaultColWidth="9.140625" defaultRowHeight="18"/>
  <cols>
    <col min="1" max="1" width="32.42578125" style="8" customWidth="1"/>
    <col min="2" max="2" width="10.28515625" style="8" customWidth="1"/>
    <col min="3" max="3" width="9.140625" style="8"/>
    <col min="4" max="4" width="7.7109375" style="8" customWidth="1"/>
    <col min="5" max="5" width="9.42578125" style="8" customWidth="1"/>
    <col min="6" max="6" width="9.7109375" style="8" customWidth="1"/>
    <col min="7" max="7" width="9.28515625" style="8" customWidth="1"/>
    <col min="8" max="8" width="8.5703125" style="8" customWidth="1"/>
    <col min="9" max="9" width="7.85546875" style="8" customWidth="1"/>
    <col min="10" max="10" width="9.5703125" style="8" customWidth="1"/>
    <col min="11" max="11" width="8.42578125" style="8" customWidth="1"/>
    <col min="12" max="12" width="8" style="8" customWidth="1"/>
    <col min="13" max="16384" width="9.140625" style="8"/>
  </cols>
  <sheetData>
    <row r="1" spans="1:18" ht="18.75">
      <c r="A1" s="486" t="s">
        <v>0</v>
      </c>
      <c r="B1" s="487"/>
      <c r="C1" s="487"/>
      <c r="D1" s="487"/>
      <c r="E1" s="487"/>
      <c r="F1" s="487"/>
      <c r="G1" s="487"/>
      <c r="H1" s="487"/>
      <c r="I1" s="487"/>
      <c r="J1" s="487"/>
      <c r="K1" s="487"/>
      <c r="L1" s="487"/>
      <c r="M1" s="487"/>
      <c r="N1" s="487"/>
      <c r="O1" s="487"/>
      <c r="P1" s="487"/>
      <c r="Q1" s="487"/>
      <c r="R1" s="487"/>
    </row>
    <row r="2" spans="1:18" ht="18.75">
      <c r="A2" s="486" t="s">
        <v>1</v>
      </c>
      <c r="B2" s="487"/>
      <c r="C2" s="487"/>
      <c r="D2" s="487"/>
      <c r="E2" s="487"/>
      <c r="F2" s="487"/>
      <c r="G2" s="487"/>
      <c r="H2" s="487"/>
      <c r="I2" s="487"/>
      <c r="J2" s="487"/>
      <c r="K2" s="487"/>
      <c r="L2" s="487"/>
      <c r="M2" s="487"/>
      <c r="N2" s="487"/>
      <c r="O2" s="487"/>
      <c r="P2" s="487"/>
      <c r="Q2" s="487"/>
      <c r="R2" s="487"/>
    </row>
    <row r="3" spans="1:18">
      <c r="A3"/>
      <c r="B3" s="4"/>
      <c r="C3" s="4"/>
      <c r="D3" s="4"/>
      <c r="E3" s="4"/>
      <c r="F3" s="4"/>
      <c r="G3" s="4"/>
      <c r="H3"/>
      <c r="I3"/>
      <c r="J3"/>
      <c r="K3"/>
      <c r="L3"/>
      <c r="M3"/>
      <c r="N3"/>
      <c r="O3" s="4"/>
      <c r="P3" s="4"/>
      <c r="Q3" s="4"/>
      <c r="R3" s="4"/>
    </row>
    <row r="4" spans="1:18" ht="18.75">
      <c r="A4" s="30" t="s">
        <v>505</v>
      </c>
      <c r="B4" s="31"/>
      <c r="C4" s="32"/>
      <c r="D4" s="32"/>
      <c r="E4" s="34"/>
      <c r="F4" s="34"/>
      <c r="G4" s="34"/>
      <c r="H4" s="34"/>
      <c r="I4" s="34"/>
      <c r="J4" s="34"/>
      <c r="K4" s="33"/>
      <c r="L4" s="35" t="s">
        <v>137</v>
      </c>
      <c r="M4" s="33"/>
      <c r="N4" s="36" t="s">
        <v>138</v>
      </c>
      <c r="O4" s="432"/>
      <c r="P4" s="4"/>
      <c r="Q4" s="4"/>
      <c r="R4" s="4"/>
    </row>
    <row r="5" spans="1:18">
      <c r="A5" s="712" t="s">
        <v>506</v>
      </c>
      <c r="B5" s="38"/>
      <c r="C5" s="38"/>
      <c r="D5" s="38"/>
      <c r="E5" s="40"/>
      <c r="F5" s="40"/>
      <c r="G5" s="40"/>
      <c r="H5" s="40"/>
      <c r="I5" s="40"/>
      <c r="J5" s="40"/>
      <c r="K5" s="39"/>
      <c r="L5" s="41" t="s">
        <v>5</v>
      </c>
      <c r="M5" s="39"/>
      <c r="N5" s="39"/>
      <c r="O5" s="433"/>
      <c r="P5" s="4"/>
      <c r="Q5" s="4"/>
      <c r="R5" s="4"/>
    </row>
    <row r="8" spans="1:18">
      <c r="A8" s="11" t="s">
        <v>507</v>
      </c>
      <c r="B8" s="4"/>
      <c r="C8" s="4"/>
      <c r="D8" s="4"/>
      <c r="E8" s="4"/>
      <c r="F8" s="4"/>
      <c r="G8" s="4"/>
      <c r="H8" s="4"/>
      <c r="I8" s="4"/>
      <c r="J8" s="4"/>
      <c r="K8" s="4"/>
      <c r="L8" s="4"/>
      <c r="M8" s="4"/>
      <c r="N8" s="4"/>
      <c r="O8" s="4"/>
      <c r="P8" s="4"/>
      <c r="Q8" s="4"/>
      <c r="R8" s="4"/>
    </row>
    <row r="10" spans="1:18" ht="18.75" thickBot="1">
      <c r="A10" s="4"/>
      <c r="B10" s="4"/>
      <c r="C10" s="4"/>
      <c r="D10" s="4"/>
      <c r="E10" s="4"/>
      <c r="F10" s="4"/>
      <c r="G10" s="4"/>
      <c r="H10" s="4"/>
      <c r="I10" s="4"/>
      <c r="J10" s="4"/>
      <c r="K10" s="4"/>
      <c r="L10" s="4"/>
      <c r="M10" s="4"/>
      <c r="N10" s="4"/>
      <c r="O10" s="4"/>
      <c r="P10" s="4"/>
      <c r="Q10" s="4"/>
      <c r="R10" s="4"/>
    </row>
    <row r="11" spans="1:18">
      <c r="A11" s="693" t="s">
        <v>508</v>
      </c>
      <c r="B11" s="695" t="s">
        <v>8</v>
      </c>
      <c r="C11" s="695"/>
      <c r="D11" s="697" t="s">
        <v>9</v>
      </c>
      <c r="E11" s="695"/>
      <c r="F11" s="698" t="s">
        <v>10</v>
      </c>
      <c r="G11" s="699"/>
      <c r="H11" s="700" t="s">
        <v>11</v>
      </c>
      <c r="I11" s="701"/>
      <c r="J11" s="695" t="s">
        <v>12</v>
      </c>
      <c r="K11" s="696"/>
      <c r="L11" s="693" t="s">
        <v>13</v>
      </c>
      <c r="M11" s="695"/>
      <c r="N11" s="702" t="s">
        <v>13</v>
      </c>
      <c r="O11" s="4"/>
      <c r="P11" s="4"/>
      <c r="Q11" s="4"/>
      <c r="R11" s="4"/>
    </row>
    <row r="12" spans="1:18" s="15" customFormat="1">
      <c r="A12" s="694"/>
      <c r="B12" s="43" t="s">
        <v>15</v>
      </c>
      <c r="C12" s="43" t="s">
        <v>16</v>
      </c>
      <c r="D12" s="43" t="s">
        <v>15</v>
      </c>
      <c r="E12" s="43" t="s">
        <v>16</v>
      </c>
      <c r="F12" s="43" t="s">
        <v>15</v>
      </c>
      <c r="G12" s="43" t="s">
        <v>16</v>
      </c>
      <c r="H12" s="43" t="s">
        <v>15</v>
      </c>
      <c r="I12" s="43" t="s">
        <v>16</v>
      </c>
      <c r="J12" s="43" t="s">
        <v>15</v>
      </c>
      <c r="K12" s="390" t="s">
        <v>16</v>
      </c>
      <c r="L12" s="393" t="s">
        <v>15</v>
      </c>
      <c r="M12" s="43" t="s">
        <v>16</v>
      </c>
      <c r="N12" s="703"/>
      <c r="O12" s="434"/>
      <c r="P12" s="434"/>
      <c r="Q12" s="434"/>
      <c r="R12" s="434"/>
    </row>
    <row r="13" spans="1:18">
      <c r="A13" s="98" t="s">
        <v>509</v>
      </c>
      <c r="B13" s="46">
        <v>0</v>
      </c>
      <c r="C13" s="46">
        <v>0</v>
      </c>
      <c r="D13" s="46">
        <v>1</v>
      </c>
      <c r="E13" s="46">
        <v>0</v>
      </c>
      <c r="F13" s="46">
        <v>0</v>
      </c>
      <c r="G13" s="46">
        <v>0</v>
      </c>
      <c r="H13" s="46">
        <v>0</v>
      </c>
      <c r="I13" s="46">
        <v>0</v>
      </c>
      <c r="J13" s="46">
        <v>0</v>
      </c>
      <c r="K13" s="100">
        <v>0</v>
      </c>
      <c r="L13" s="411">
        <f>B13+D13+F13+H13+J13</f>
        <v>1</v>
      </c>
      <c r="M13" s="412">
        <f>C13+E13+G13+I13+K13</f>
        <v>0</v>
      </c>
      <c r="N13" s="401">
        <f>SUM(L13:M13)</f>
        <v>1</v>
      </c>
      <c r="O13" s="4"/>
      <c r="P13" s="4"/>
      <c r="Q13" s="4"/>
      <c r="R13" s="4"/>
    </row>
    <row r="14" spans="1:18">
      <c r="A14" s="98" t="s">
        <v>510</v>
      </c>
      <c r="B14" s="46">
        <v>0</v>
      </c>
      <c r="C14" s="46">
        <v>1</v>
      </c>
      <c r="D14" s="46">
        <v>0</v>
      </c>
      <c r="E14" s="46">
        <v>0</v>
      </c>
      <c r="F14" s="46">
        <v>2</v>
      </c>
      <c r="G14" s="46">
        <v>1</v>
      </c>
      <c r="H14" s="46">
        <v>0</v>
      </c>
      <c r="I14" s="46">
        <v>0</v>
      </c>
      <c r="J14" s="46">
        <v>2</v>
      </c>
      <c r="K14" s="100">
        <v>1</v>
      </c>
      <c r="L14" s="411">
        <f t="shared" ref="L14:M22" si="0">B14+D14+F14+H14+J14</f>
        <v>4</v>
      </c>
      <c r="M14" s="412">
        <f t="shared" si="0"/>
        <v>3</v>
      </c>
      <c r="N14" s="401">
        <f t="shared" ref="N14:N23" si="1">SUM(L14:M14)</f>
        <v>7</v>
      </c>
      <c r="O14" s="4"/>
      <c r="P14" s="4"/>
      <c r="Q14" s="4"/>
      <c r="R14" s="4"/>
    </row>
    <row r="15" spans="1:18">
      <c r="A15" s="98" t="s">
        <v>511</v>
      </c>
      <c r="B15" s="46">
        <v>0</v>
      </c>
      <c r="C15" s="46">
        <v>0</v>
      </c>
      <c r="D15" s="46">
        <v>0</v>
      </c>
      <c r="E15" s="46">
        <v>0</v>
      </c>
      <c r="F15" s="46">
        <v>0</v>
      </c>
      <c r="G15" s="46">
        <v>0</v>
      </c>
      <c r="H15" s="46">
        <v>3</v>
      </c>
      <c r="I15" s="46">
        <v>1</v>
      </c>
      <c r="J15" s="46">
        <v>1</v>
      </c>
      <c r="K15" s="100">
        <v>0</v>
      </c>
      <c r="L15" s="411">
        <f t="shared" si="0"/>
        <v>4</v>
      </c>
      <c r="M15" s="412">
        <f t="shared" si="0"/>
        <v>1</v>
      </c>
      <c r="N15" s="401">
        <f t="shared" si="1"/>
        <v>5</v>
      </c>
      <c r="O15" s="4"/>
      <c r="P15" s="4"/>
      <c r="Q15" s="4"/>
      <c r="R15" s="4"/>
    </row>
    <row r="16" spans="1:18">
      <c r="A16" s="98" t="s">
        <v>512</v>
      </c>
      <c r="B16" s="46">
        <v>1</v>
      </c>
      <c r="C16" s="46">
        <v>0</v>
      </c>
      <c r="D16" s="46">
        <v>3</v>
      </c>
      <c r="E16" s="46">
        <v>3</v>
      </c>
      <c r="F16" s="46">
        <v>0</v>
      </c>
      <c r="G16" s="46">
        <v>0</v>
      </c>
      <c r="H16" s="46">
        <v>2</v>
      </c>
      <c r="I16" s="46">
        <v>0</v>
      </c>
      <c r="J16" s="46">
        <v>3</v>
      </c>
      <c r="K16" s="100">
        <v>1</v>
      </c>
      <c r="L16" s="411">
        <f t="shared" si="0"/>
        <v>9</v>
      </c>
      <c r="M16" s="412">
        <f t="shared" si="0"/>
        <v>4</v>
      </c>
      <c r="N16" s="401">
        <f t="shared" si="1"/>
        <v>13</v>
      </c>
      <c r="O16" s="4"/>
      <c r="P16" s="4"/>
      <c r="Q16" s="4"/>
      <c r="R16" s="4"/>
    </row>
    <row r="17" spans="1:14">
      <c r="A17" s="98" t="s">
        <v>513</v>
      </c>
      <c r="B17" s="46">
        <v>1</v>
      </c>
      <c r="C17" s="46">
        <v>0</v>
      </c>
      <c r="D17" s="46">
        <v>1</v>
      </c>
      <c r="E17" s="46">
        <v>2</v>
      </c>
      <c r="F17" s="46">
        <v>3</v>
      </c>
      <c r="G17" s="46">
        <v>4</v>
      </c>
      <c r="H17" s="46">
        <v>1</v>
      </c>
      <c r="I17" s="46">
        <v>1</v>
      </c>
      <c r="J17" s="46">
        <v>7</v>
      </c>
      <c r="K17" s="100">
        <v>3</v>
      </c>
      <c r="L17" s="411">
        <f t="shared" si="0"/>
        <v>13</v>
      </c>
      <c r="M17" s="412">
        <f t="shared" si="0"/>
        <v>10</v>
      </c>
      <c r="N17" s="401">
        <f t="shared" si="1"/>
        <v>23</v>
      </c>
    </row>
    <row r="18" spans="1:14">
      <c r="A18" s="98" t="s">
        <v>514</v>
      </c>
      <c r="B18" s="46">
        <v>0</v>
      </c>
      <c r="C18" s="46">
        <v>0</v>
      </c>
      <c r="D18" s="46">
        <v>1</v>
      </c>
      <c r="E18" s="46">
        <v>3</v>
      </c>
      <c r="F18" s="46">
        <v>0</v>
      </c>
      <c r="G18" s="46">
        <v>3</v>
      </c>
      <c r="H18" s="46">
        <v>0</v>
      </c>
      <c r="I18" s="46">
        <v>1</v>
      </c>
      <c r="J18" s="46">
        <v>7</v>
      </c>
      <c r="K18" s="100">
        <v>8</v>
      </c>
      <c r="L18" s="411">
        <f t="shared" si="0"/>
        <v>8</v>
      </c>
      <c r="M18" s="412">
        <f t="shared" si="0"/>
        <v>15</v>
      </c>
      <c r="N18" s="401">
        <f t="shared" si="1"/>
        <v>23</v>
      </c>
    </row>
    <row r="19" spans="1:14">
      <c r="A19" s="98" t="s">
        <v>515</v>
      </c>
      <c r="B19" s="46">
        <v>0</v>
      </c>
      <c r="C19" s="46">
        <v>0</v>
      </c>
      <c r="D19" s="46">
        <v>2</v>
      </c>
      <c r="E19" s="46">
        <v>1</v>
      </c>
      <c r="F19" s="46">
        <v>2</v>
      </c>
      <c r="G19" s="46">
        <v>3</v>
      </c>
      <c r="H19" s="46">
        <v>0</v>
      </c>
      <c r="I19" s="46">
        <v>0</v>
      </c>
      <c r="J19" s="46">
        <v>2</v>
      </c>
      <c r="K19" s="100">
        <v>3</v>
      </c>
      <c r="L19" s="411">
        <f t="shared" si="0"/>
        <v>6</v>
      </c>
      <c r="M19" s="412">
        <f t="shared" si="0"/>
        <v>7</v>
      </c>
      <c r="N19" s="401">
        <f t="shared" si="1"/>
        <v>13</v>
      </c>
    </row>
    <row r="20" spans="1:14">
      <c r="A20" s="98" t="s">
        <v>516</v>
      </c>
      <c r="B20" s="46">
        <v>0</v>
      </c>
      <c r="C20" s="46">
        <v>0</v>
      </c>
      <c r="D20" s="46">
        <v>4</v>
      </c>
      <c r="E20" s="46">
        <v>2</v>
      </c>
      <c r="F20" s="46">
        <v>4</v>
      </c>
      <c r="G20" s="46">
        <v>5</v>
      </c>
      <c r="H20" s="46">
        <v>1</v>
      </c>
      <c r="I20" s="46">
        <v>0</v>
      </c>
      <c r="J20" s="46">
        <v>3</v>
      </c>
      <c r="K20" s="100">
        <v>1</v>
      </c>
      <c r="L20" s="411">
        <f t="shared" si="0"/>
        <v>12</v>
      </c>
      <c r="M20" s="412">
        <f t="shared" si="0"/>
        <v>8</v>
      </c>
      <c r="N20" s="401">
        <f t="shared" si="1"/>
        <v>20</v>
      </c>
    </row>
    <row r="21" spans="1:14">
      <c r="A21" s="98" t="s">
        <v>517</v>
      </c>
      <c r="B21" s="46">
        <v>0</v>
      </c>
      <c r="C21" s="46">
        <v>0</v>
      </c>
      <c r="D21" s="46">
        <v>0</v>
      </c>
      <c r="E21" s="46">
        <v>0</v>
      </c>
      <c r="F21" s="46">
        <v>4</v>
      </c>
      <c r="G21" s="46">
        <v>5</v>
      </c>
      <c r="H21" s="46">
        <v>1</v>
      </c>
      <c r="I21" s="46">
        <v>0</v>
      </c>
      <c r="J21" s="46">
        <v>6</v>
      </c>
      <c r="K21" s="100">
        <v>8</v>
      </c>
      <c r="L21" s="411">
        <f t="shared" si="0"/>
        <v>11</v>
      </c>
      <c r="M21" s="412">
        <f t="shared" si="0"/>
        <v>13</v>
      </c>
      <c r="N21" s="401">
        <f t="shared" si="1"/>
        <v>24</v>
      </c>
    </row>
    <row r="22" spans="1:14">
      <c r="A22" s="98" t="s">
        <v>518</v>
      </c>
      <c r="B22" s="46">
        <v>0</v>
      </c>
      <c r="C22" s="46">
        <v>0</v>
      </c>
      <c r="D22" s="46">
        <v>0</v>
      </c>
      <c r="E22" s="46">
        <v>0</v>
      </c>
      <c r="F22" s="46">
        <v>0</v>
      </c>
      <c r="G22" s="46">
        <v>0</v>
      </c>
      <c r="H22" s="46">
        <v>0</v>
      </c>
      <c r="I22" s="46">
        <v>1</v>
      </c>
      <c r="J22" s="46">
        <v>5</v>
      </c>
      <c r="K22" s="100">
        <v>5</v>
      </c>
      <c r="L22" s="411">
        <f t="shared" si="0"/>
        <v>5</v>
      </c>
      <c r="M22" s="412">
        <f t="shared" si="0"/>
        <v>6</v>
      </c>
      <c r="N22" s="401">
        <f t="shared" si="1"/>
        <v>11</v>
      </c>
    </row>
    <row r="23" spans="1:14" ht="18.75" thickBot="1">
      <c r="A23" s="99" t="s">
        <v>13</v>
      </c>
      <c r="B23" s="101">
        <f t="shared" ref="B23:M23" si="2">SUM(B13:B22)</f>
        <v>2</v>
      </c>
      <c r="C23" s="101">
        <f t="shared" si="2"/>
        <v>1</v>
      </c>
      <c r="D23" s="101">
        <f t="shared" si="2"/>
        <v>12</v>
      </c>
      <c r="E23" s="101">
        <f t="shared" si="2"/>
        <v>11</v>
      </c>
      <c r="F23" s="101">
        <f t="shared" si="2"/>
        <v>15</v>
      </c>
      <c r="G23" s="101">
        <f t="shared" si="2"/>
        <v>21</v>
      </c>
      <c r="H23" s="101">
        <f t="shared" si="2"/>
        <v>8</v>
      </c>
      <c r="I23" s="101">
        <f t="shared" si="2"/>
        <v>4</v>
      </c>
      <c r="J23" s="101">
        <f t="shared" si="2"/>
        <v>36</v>
      </c>
      <c r="K23" s="102">
        <f t="shared" si="2"/>
        <v>30</v>
      </c>
      <c r="L23" s="103">
        <f t="shared" si="2"/>
        <v>73</v>
      </c>
      <c r="M23" s="101">
        <f t="shared" si="2"/>
        <v>67</v>
      </c>
      <c r="N23" s="402">
        <f t="shared" si="1"/>
        <v>140</v>
      </c>
    </row>
    <row r="24" spans="1:14">
      <c r="A24" s="58" t="s">
        <v>519</v>
      </c>
      <c r="B24"/>
      <c r="C24"/>
      <c r="D24"/>
      <c r="E24"/>
      <c r="F24"/>
      <c r="G24"/>
      <c r="H24"/>
      <c r="I24"/>
      <c r="J24"/>
      <c r="K24"/>
      <c r="L24"/>
      <c r="M24"/>
      <c r="N24" s="4"/>
    </row>
    <row r="26" spans="1:14">
      <c r="A26" s="7" t="s">
        <v>520</v>
      </c>
      <c r="B26" s="4"/>
      <c r="C26" s="4"/>
      <c r="D26" s="4"/>
      <c r="E26" s="4"/>
      <c r="F26" s="4"/>
      <c r="G26" s="4"/>
      <c r="H26" s="4"/>
      <c r="I26" s="4"/>
      <c r="J26" s="4"/>
      <c r="K26" s="4"/>
      <c r="L26" s="4"/>
      <c r="M26" s="4"/>
      <c r="N26" s="4"/>
    </row>
    <row r="28" spans="1:14">
      <c r="A28" s="77" t="s">
        <v>521</v>
      </c>
      <c r="B28" s="4"/>
      <c r="C28" s="4"/>
      <c r="D28" s="4"/>
      <c r="E28" s="4"/>
      <c r="F28" s="4"/>
      <c r="G28" s="4"/>
      <c r="H28" s="4"/>
      <c r="I28" s="4"/>
      <c r="J28" s="4"/>
      <c r="K28" s="4"/>
      <c r="L28" s="4"/>
      <c r="M28" s="4"/>
      <c r="N28" s="4"/>
    </row>
  </sheetData>
  <mergeCells count="10">
    <mergeCell ref="A1:R1"/>
    <mergeCell ref="A2:R2"/>
    <mergeCell ref="A11:A12"/>
    <mergeCell ref="J11:K11"/>
    <mergeCell ref="L11:M11"/>
    <mergeCell ref="B11:C11"/>
    <mergeCell ref="D11:E11"/>
    <mergeCell ref="F11:G11"/>
    <mergeCell ref="H11:I11"/>
    <mergeCell ref="N11:N12"/>
  </mergeCells>
  <phoneticPr fontId="1" type="noConversion"/>
  <pageMargins left="0.74803149606299213" right="0.74803149606299213" top="0.98425196850393704" bottom="0.98425196850393704" header="0.51181102362204722" footer="0.51181102362204722"/>
  <pageSetup paperSize="9" scale="79" orientation="landscape" r:id="rId1"/>
  <headerFooter alignWithMargins="0"/>
  <ignoredErrors>
    <ignoredError sqref="H11" twoDigitTextYear="1"/>
  </ignoredError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R37"/>
  <sheetViews>
    <sheetView view="pageBreakPreview" zoomScale="80" zoomScaleNormal="100" zoomScaleSheetLayoutView="80" workbookViewId="0">
      <selection activeCell="A5" sqref="A5"/>
    </sheetView>
  </sheetViews>
  <sheetFormatPr defaultRowHeight="12.75"/>
  <cols>
    <col min="1" max="1" width="52" customWidth="1"/>
    <col min="2" max="3" width="7.7109375" customWidth="1"/>
    <col min="4" max="4" width="7.140625" customWidth="1"/>
    <col min="5" max="5" width="6.85546875" customWidth="1"/>
    <col min="6" max="6" width="7.5703125" customWidth="1"/>
    <col min="7" max="8" width="8.140625" customWidth="1"/>
    <col min="9" max="9" width="7.7109375" customWidth="1"/>
    <col min="10" max="10" width="7.28515625" customWidth="1"/>
    <col min="11" max="11" width="7.140625" customWidth="1"/>
    <col min="12" max="12" width="6.7109375" customWidth="1"/>
    <col min="13" max="13" width="7.42578125" customWidth="1"/>
    <col min="24" max="24" width="10.85546875" customWidth="1"/>
  </cols>
  <sheetData>
    <row r="1" spans="1:18" ht="18.75">
      <c r="A1" s="486" t="s">
        <v>0</v>
      </c>
      <c r="B1" s="487"/>
      <c r="C1" s="487"/>
      <c r="D1" s="487"/>
      <c r="E1" s="487"/>
      <c r="F1" s="487"/>
      <c r="G1" s="487"/>
      <c r="H1" s="487"/>
      <c r="I1" s="487"/>
      <c r="J1" s="487"/>
      <c r="K1" s="487"/>
      <c r="L1" s="487"/>
      <c r="M1" s="487"/>
      <c r="N1" s="487"/>
      <c r="O1" s="487"/>
      <c r="P1" s="487"/>
      <c r="Q1" s="487"/>
      <c r="R1" s="487"/>
    </row>
    <row r="2" spans="1:18" ht="18.75">
      <c r="A2" s="486" t="s">
        <v>1</v>
      </c>
      <c r="B2" s="487"/>
      <c r="C2" s="487"/>
      <c r="D2" s="487"/>
      <c r="E2" s="487"/>
      <c r="F2" s="487"/>
      <c r="G2" s="487"/>
      <c r="H2" s="487"/>
      <c r="I2" s="487"/>
      <c r="J2" s="487"/>
      <c r="K2" s="487"/>
      <c r="L2" s="487"/>
      <c r="M2" s="487"/>
      <c r="N2" s="487"/>
      <c r="O2" s="487"/>
      <c r="P2" s="487"/>
      <c r="Q2" s="487"/>
      <c r="R2" s="487"/>
    </row>
    <row r="3" spans="1:18" ht="18">
      <c r="B3" s="4"/>
      <c r="C3" s="4"/>
      <c r="D3" s="4"/>
      <c r="E3" s="4"/>
      <c r="F3" s="4"/>
      <c r="G3" s="4"/>
      <c r="O3" s="4"/>
      <c r="P3" s="4"/>
      <c r="Q3" s="4"/>
      <c r="R3" s="4"/>
    </row>
    <row r="4" spans="1:18" ht="18.75">
      <c r="A4" s="30" t="s">
        <v>505</v>
      </c>
      <c r="B4" s="31"/>
      <c r="C4" s="32"/>
      <c r="D4" s="32"/>
      <c r="E4" s="34"/>
      <c r="F4" s="34"/>
      <c r="G4" s="34"/>
      <c r="H4" s="34"/>
      <c r="I4" s="34"/>
      <c r="J4" s="34"/>
      <c r="K4" s="33"/>
      <c r="L4" s="33"/>
      <c r="M4" s="33"/>
      <c r="N4" s="33"/>
      <c r="O4" s="35" t="s">
        <v>117</v>
      </c>
      <c r="P4" s="33"/>
      <c r="Q4" s="36" t="s">
        <v>138</v>
      </c>
      <c r="R4" s="432"/>
    </row>
    <row r="5" spans="1:18" ht="18">
      <c r="A5" s="712" t="s">
        <v>522</v>
      </c>
      <c r="B5" s="38"/>
      <c r="C5" s="38"/>
      <c r="D5" s="38"/>
      <c r="E5" s="40"/>
      <c r="F5" s="40"/>
      <c r="G5" s="40"/>
      <c r="H5" s="40"/>
      <c r="I5" s="40"/>
      <c r="J5" s="40"/>
      <c r="K5" s="39"/>
      <c r="L5" s="39"/>
      <c r="M5" s="39"/>
      <c r="N5" s="39"/>
      <c r="O5" s="41" t="s">
        <v>5</v>
      </c>
      <c r="P5" s="39"/>
      <c r="Q5" s="39"/>
      <c r="R5" s="433"/>
    </row>
    <row r="7" spans="1:18" ht="15.75">
      <c r="A7" s="11" t="s">
        <v>523</v>
      </c>
    </row>
    <row r="8" spans="1:18" ht="18">
      <c r="A8" s="1"/>
    </row>
    <row r="9" spans="1:18" ht="15.75">
      <c r="A9" s="11" t="s">
        <v>524</v>
      </c>
    </row>
    <row r="10" spans="1:18" ht="18">
      <c r="A10" s="1"/>
    </row>
    <row r="11" spans="1:18" ht="15.75">
      <c r="A11" s="182"/>
      <c r="B11" s="597" t="s">
        <v>8</v>
      </c>
      <c r="C11" s="597"/>
      <c r="D11" s="598" t="s">
        <v>9</v>
      </c>
      <c r="E11" s="597"/>
      <c r="F11" s="705" t="s">
        <v>10</v>
      </c>
      <c r="G11" s="706"/>
      <c r="H11" s="599" t="s">
        <v>11</v>
      </c>
      <c r="I11" s="600"/>
      <c r="J11" s="597" t="s">
        <v>12</v>
      </c>
      <c r="K11" s="597"/>
      <c r="L11" s="597" t="s">
        <v>13</v>
      </c>
      <c r="M11" s="597"/>
      <c r="N11" s="488" t="s">
        <v>13</v>
      </c>
    </row>
    <row r="12" spans="1:18" ht="15.75">
      <c r="A12" s="183" t="s">
        <v>525</v>
      </c>
      <c r="B12" s="168" t="s">
        <v>15</v>
      </c>
      <c r="C12" s="168" t="s">
        <v>16</v>
      </c>
      <c r="D12" s="168" t="s">
        <v>15</v>
      </c>
      <c r="E12" s="168" t="s">
        <v>16</v>
      </c>
      <c r="F12" s="168" t="s">
        <v>15</v>
      </c>
      <c r="G12" s="168" t="s">
        <v>16</v>
      </c>
      <c r="H12" s="168" t="s">
        <v>15</v>
      </c>
      <c r="I12" s="168" t="s">
        <v>16</v>
      </c>
      <c r="J12" s="168" t="s">
        <v>15</v>
      </c>
      <c r="K12" s="168" t="s">
        <v>16</v>
      </c>
      <c r="L12" s="168" t="s">
        <v>15</v>
      </c>
      <c r="M12" s="168" t="s">
        <v>16</v>
      </c>
      <c r="N12" s="488"/>
    </row>
    <row r="13" spans="1:18" ht="20.25" customHeight="1">
      <c r="A13" s="135" t="s">
        <v>526</v>
      </c>
      <c r="B13" s="6">
        <v>1</v>
      </c>
      <c r="C13" s="6">
        <v>1</v>
      </c>
      <c r="D13" s="6">
        <v>7</v>
      </c>
      <c r="E13" s="6">
        <v>8</v>
      </c>
      <c r="F13" s="6">
        <v>8</v>
      </c>
      <c r="G13" s="6">
        <v>10</v>
      </c>
      <c r="H13" s="6">
        <v>7</v>
      </c>
      <c r="I13" s="6">
        <v>3</v>
      </c>
      <c r="J13" s="6">
        <v>6</v>
      </c>
      <c r="K13" s="6">
        <v>3</v>
      </c>
      <c r="L13" s="24">
        <f>B13+D13+F13+H13+J13</f>
        <v>29</v>
      </c>
      <c r="M13" s="24">
        <f>C13+E13+G13+I13+K13</f>
        <v>25</v>
      </c>
      <c r="N13" s="170">
        <f>SUM(L13:M13)</f>
        <v>54</v>
      </c>
    </row>
    <row r="14" spans="1:18" ht="20.25" customHeight="1">
      <c r="A14" s="136" t="s">
        <v>527</v>
      </c>
      <c r="B14" s="6">
        <v>1</v>
      </c>
      <c r="C14" s="6">
        <v>0</v>
      </c>
      <c r="D14" s="6">
        <v>3</v>
      </c>
      <c r="E14" s="6">
        <v>3</v>
      </c>
      <c r="F14" s="6">
        <v>5</v>
      </c>
      <c r="G14" s="6">
        <v>9</v>
      </c>
      <c r="H14" s="6">
        <v>0</v>
      </c>
      <c r="I14" s="6">
        <v>0</v>
      </c>
      <c r="J14" s="6">
        <v>4</v>
      </c>
      <c r="K14" s="6">
        <v>4</v>
      </c>
      <c r="L14" s="24">
        <f>B14+D14+F14+H14+J14</f>
        <v>13</v>
      </c>
      <c r="M14" s="24">
        <f>C14+E14+G14+I14+K14</f>
        <v>16</v>
      </c>
      <c r="N14" s="170">
        <f t="shared" ref="N14:N24" si="0">SUM(L14:M14)</f>
        <v>29</v>
      </c>
    </row>
    <row r="15" spans="1:18" ht="20.25" customHeight="1">
      <c r="A15" s="135" t="s">
        <v>528</v>
      </c>
      <c r="B15" s="6">
        <v>0</v>
      </c>
      <c r="C15" s="6">
        <v>0</v>
      </c>
      <c r="D15" s="6">
        <v>2</v>
      </c>
      <c r="E15" s="6">
        <v>0</v>
      </c>
      <c r="F15" s="6">
        <v>2</v>
      </c>
      <c r="G15" s="6">
        <v>2</v>
      </c>
      <c r="H15" s="6">
        <v>0</v>
      </c>
      <c r="I15" s="6">
        <v>1</v>
      </c>
      <c r="J15" s="6">
        <v>0</v>
      </c>
      <c r="K15" s="6">
        <v>1</v>
      </c>
      <c r="L15" s="24">
        <f t="shared" ref="L15:L22" si="1">B15+D15+F15+H15+J15</f>
        <v>4</v>
      </c>
      <c r="M15" s="24">
        <f t="shared" ref="M15:M22" si="2">C15+E15+G15+I15+K15</f>
        <v>4</v>
      </c>
      <c r="N15" s="170">
        <f t="shared" si="0"/>
        <v>8</v>
      </c>
      <c r="O15" s="191"/>
    </row>
    <row r="16" spans="1:18" ht="26.45" customHeight="1">
      <c r="A16" s="135" t="s">
        <v>529</v>
      </c>
      <c r="B16" s="184"/>
      <c r="C16" s="184"/>
      <c r="D16" s="184"/>
      <c r="E16" s="184"/>
      <c r="F16" s="184"/>
      <c r="G16" s="184"/>
      <c r="H16" s="184"/>
      <c r="I16" s="184"/>
      <c r="J16" s="6">
        <v>7</v>
      </c>
      <c r="K16" s="6">
        <v>6</v>
      </c>
      <c r="L16" s="24">
        <f t="shared" si="1"/>
        <v>7</v>
      </c>
      <c r="M16" s="24">
        <f t="shared" si="2"/>
        <v>6</v>
      </c>
      <c r="N16" s="170">
        <f t="shared" si="0"/>
        <v>13</v>
      </c>
    </row>
    <row r="17" spans="1:16" ht="20.25" customHeight="1">
      <c r="A17" s="135" t="s">
        <v>530</v>
      </c>
      <c r="B17" s="184"/>
      <c r="C17" s="184"/>
      <c r="D17" s="184"/>
      <c r="E17" s="184"/>
      <c r="F17" s="184"/>
      <c r="G17" s="184"/>
      <c r="H17" s="184"/>
      <c r="I17" s="184"/>
      <c r="J17" s="6">
        <v>8</v>
      </c>
      <c r="K17" s="6">
        <v>11</v>
      </c>
      <c r="L17" s="24">
        <f t="shared" si="1"/>
        <v>8</v>
      </c>
      <c r="M17" s="24">
        <f t="shared" si="2"/>
        <v>11</v>
      </c>
      <c r="N17" s="170">
        <f t="shared" si="0"/>
        <v>19</v>
      </c>
    </row>
    <row r="18" spans="1:16" ht="27.75" customHeight="1">
      <c r="A18" s="117" t="s">
        <v>531</v>
      </c>
      <c r="B18" s="184"/>
      <c r="C18" s="184"/>
      <c r="D18" s="184"/>
      <c r="E18" s="184"/>
      <c r="F18" s="184"/>
      <c r="G18" s="184"/>
      <c r="H18" s="184"/>
      <c r="I18" s="184"/>
      <c r="J18" s="6">
        <v>2</v>
      </c>
      <c r="K18" s="6">
        <v>2</v>
      </c>
      <c r="L18" s="24">
        <f t="shared" si="1"/>
        <v>2</v>
      </c>
      <c r="M18" s="24">
        <f t="shared" si="2"/>
        <v>2</v>
      </c>
      <c r="N18" s="170">
        <f t="shared" si="0"/>
        <v>4</v>
      </c>
    </row>
    <row r="19" spans="1:16" ht="20.25" customHeight="1">
      <c r="A19" s="136" t="s">
        <v>532</v>
      </c>
      <c r="B19" s="184"/>
      <c r="C19" s="184"/>
      <c r="D19" s="184"/>
      <c r="E19" s="184"/>
      <c r="F19" s="184"/>
      <c r="G19" s="184"/>
      <c r="H19" s="184"/>
      <c r="I19" s="184"/>
      <c r="J19" s="6">
        <v>0</v>
      </c>
      <c r="K19" s="6">
        <v>0</v>
      </c>
      <c r="L19" s="24">
        <f t="shared" si="1"/>
        <v>0</v>
      </c>
      <c r="M19" s="24">
        <f t="shared" si="2"/>
        <v>0</v>
      </c>
      <c r="N19" s="170">
        <f t="shared" si="0"/>
        <v>0</v>
      </c>
    </row>
    <row r="20" spans="1:16" ht="20.25" customHeight="1">
      <c r="A20" s="294" t="s">
        <v>533</v>
      </c>
      <c r="B20" s="184"/>
      <c r="C20" s="184"/>
      <c r="D20" s="184"/>
      <c r="E20" s="184"/>
      <c r="F20" s="184"/>
      <c r="G20" s="184"/>
      <c r="H20" s="184"/>
      <c r="I20" s="184"/>
      <c r="J20" s="6">
        <v>1</v>
      </c>
      <c r="K20" s="6">
        <v>0</v>
      </c>
      <c r="L20" s="24">
        <f t="shared" si="1"/>
        <v>1</v>
      </c>
      <c r="M20" s="24">
        <f t="shared" si="2"/>
        <v>0</v>
      </c>
      <c r="N20" s="170">
        <f t="shared" si="0"/>
        <v>1</v>
      </c>
    </row>
    <row r="21" spans="1:16" ht="20.25" customHeight="1">
      <c r="A21" s="136" t="s">
        <v>534</v>
      </c>
      <c r="B21" s="184"/>
      <c r="C21" s="184"/>
      <c r="D21" s="184"/>
      <c r="E21" s="184"/>
      <c r="F21" s="184"/>
      <c r="G21" s="184"/>
      <c r="H21" s="184"/>
      <c r="I21" s="184"/>
      <c r="J21" s="6">
        <v>5</v>
      </c>
      <c r="K21" s="6">
        <v>2</v>
      </c>
      <c r="L21" s="24">
        <f t="shared" si="1"/>
        <v>5</v>
      </c>
      <c r="M21" s="24">
        <f t="shared" si="2"/>
        <v>2</v>
      </c>
      <c r="N21" s="170">
        <f t="shared" si="0"/>
        <v>7</v>
      </c>
    </row>
    <row r="22" spans="1:16" ht="20.25" customHeight="1">
      <c r="A22" s="295" t="s">
        <v>535</v>
      </c>
      <c r="B22" s="184"/>
      <c r="C22" s="184"/>
      <c r="D22" s="184"/>
      <c r="E22" s="184"/>
      <c r="F22" s="184"/>
      <c r="G22" s="184"/>
      <c r="H22" s="184"/>
      <c r="I22" s="184"/>
      <c r="J22" s="6">
        <v>0</v>
      </c>
      <c r="K22" s="6">
        <v>0</v>
      </c>
      <c r="L22" s="24">
        <f t="shared" si="1"/>
        <v>0</v>
      </c>
      <c r="M22" s="24">
        <f t="shared" si="2"/>
        <v>0</v>
      </c>
      <c r="N22" s="170">
        <f t="shared" si="0"/>
        <v>0</v>
      </c>
    </row>
    <row r="23" spans="1:16" ht="20.25" customHeight="1">
      <c r="A23" s="9" t="s">
        <v>536</v>
      </c>
      <c r="B23" s="6">
        <v>0</v>
      </c>
      <c r="C23" s="6">
        <v>0</v>
      </c>
      <c r="D23" s="6">
        <v>0</v>
      </c>
      <c r="E23" s="6">
        <v>0</v>
      </c>
      <c r="F23" s="6">
        <v>0</v>
      </c>
      <c r="G23" s="6">
        <v>0</v>
      </c>
      <c r="H23" s="6">
        <v>1</v>
      </c>
      <c r="I23" s="6">
        <v>0</v>
      </c>
      <c r="J23" s="6">
        <v>3</v>
      </c>
      <c r="K23" s="6">
        <v>1</v>
      </c>
      <c r="L23" s="24">
        <f>B23+D23+F23+H23+J23</f>
        <v>4</v>
      </c>
      <c r="M23" s="24">
        <f>C23+E23+G23+I23+K23</f>
        <v>1</v>
      </c>
      <c r="N23" s="170">
        <f t="shared" si="0"/>
        <v>5</v>
      </c>
    </row>
    <row r="24" spans="1:16" ht="20.25" customHeight="1">
      <c r="A24" s="57" t="s">
        <v>13</v>
      </c>
      <c r="B24" s="22">
        <f t="shared" ref="B24:M24" si="3">SUM(B13:B23)</f>
        <v>2</v>
      </c>
      <c r="C24" s="22">
        <f t="shared" si="3"/>
        <v>1</v>
      </c>
      <c r="D24" s="22">
        <f t="shared" si="3"/>
        <v>12</v>
      </c>
      <c r="E24" s="22">
        <f t="shared" si="3"/>
        <v>11</v>
      </c>
      <c r="F24" s="22">
        <f t="shared" si="3"/>
        <v>15</v>
      </c>
      <c r="G24" s="22">
        <f t="shared" si="3"/>
        <v>21</v>
      </c>
      <c r="H24" s="22">
        <f t="shared" si="3"/>
        <v>8</v>
      </c>
      <c r="I24" s="22">
        <f t="shared" si="3"/>
        <v>4</v>
      </c>
      <c r="J24" s="22">
        <f t="shared" si="3"/>
        <v>36</v>
      </c>
      <c r="K24" s="22">
        <f t="shared" si="3"/>
        <v>30</v>
      </c>
      <c r="L24" s="24">
        <f t="shared" si="3"/>
        <v>73</v>
      </c>
      <c r="M24" s="24">
        <f t="shared" si="3"/>
        <v>67</v>
      </c>
      <c r="N24" s="170">
        <f t="shared" si="0"/>
        <v>140</v>
      </c>
    </row>
    <row r="26" spans="1:16">
      <c r="A26" s="113" t="s">
        <v>537</v>
      </c>
      <c r="K26" s="14"/>
      <c r="L26" s="14"/>
    </row>
    <row r="27" spans="1:16">
      <c r="P27" s="49"/>
    </row>
    <row r="29" spans="1:16">
      <c r="A29" s="14" t="s">
        <v>538</v>
      </c>
    </row>
    <row r="31" spans="1:16" ht="15">
      <c r="A31" s="185"/>
      <c r="B31" s="704">
        <v>16</v>
      </c>
      <c r="C31" s="704"/>
      <c r="D31" s="704">
        <v>17</v>
      </c>
      <c r="E31" s="704"/>
      <c r="F31" s="704" t="s">
        <v>13</v>
      </c>
      <c r="G31" s="704"/>
      <c r="H31" s="632" t="s">
        <v>13</v>
      </c>
    </row>
    <row r="32" spans="1:16" ht="15">
      <c r="A32" s="185" t="s">
        <v>539</v>
      </c>
      <c r="B32" s="186" t="s">
        <v>15</v>
      </c>
      <c r="C32" s="186" t="s">
        <v>16</v>
      </c>
      <c r="D32" s="186" t="s">
        <v>15</v>
      </c>
      <c r="E32" s="186" t="s">
        <v>16</v>
      </c>
      <c r="F32" s="186" t="s">
        <v>15</v>
      </c>
      <c r="G32" s="186" t="s">
        <v>16</v>
      </c>
      <c r="H32" s="632"/>
    </row>
    <row r="33" spans="1:8" ht="18.75" customHeight="1">
      <c r="A33" s="116" t="s">
        <v>540</v>
      </c>
      <c r="B33" s="3">
        <v>1</v>
      </c>
      <c r="C33" s="3">
        <v>4</v>
      </c>
      <c r="D33" s="3">
        <v>32</v>
      </c>
      <c r="E33" s="3">
        <v>25</v>
      </c>
      <c r="F33" s="3">
        <f>SUM(B33+D33)</f>
        <v>33</v>
      </c>
      <c r="G33" s="3">
        <f>SUM(C33+E33)</f>
        <v>29</v>
      </c>
      <c r="H33" s="3">
        <f>SUM(F33:G33)</f>
        <v>62</v>
      </c>
    </row>
    <row r="34" spans="1:8" ht="17.25" customHeight="1">
      <c r="A34" s="116" t="s">
        <v>541</v>
      </c>
      <c r="B34" s="3">
        <v>1</v>
      </c>
      <c r="C34" s="3">
        <v>0</v>
      </c>
      <c r="D34" s="3">
        <v>2</v>
      </c>
      <c r="E34" s="3">
        <v>1</v>
      </c>
      <c r="F34" s="3">
        <f>SUM(B34+D34)</f>
        <v>3</v>
      </c>
      <c r="G34" s="3">
        <f>SUM(C34+E34)</f>
        <v>1</v>
      </c>
      <c r="H34" s="3">
        <f t="shared" ref="H34" si="4">SUM(F34:G34)</f>
        <v>4</v>
      </c>
    </row>
    <row r="35" spans="1:8" ht="19.5" customHeight="1">
      <c r="A35" s="137" t="s">
        <v>13</v>
      </c>
      <c r="B35" s="138">
        <f>SUM(B33:B34)</f>
        <v>2</v>
      </c>
      <c r="C35" s="138">
        <f t="shared" ref="C35:H35" si="5">SUM(C33:C34)</f>
        <v>4</v>
      </c>
      <c r="D35" s="138">
        <f t="shared" si="5"/>
        <v>34</v>
      </c>
      <c r="E35" s="138">
        <f t="shared" si="5"/>
        <v>26</v>
      </c>
      <c r="F35" s="138">
        <f t="shared" si="5"/>
        <v>36</v>
      </c>
      <c r="G35" s="138">
        <f t="shared" si="5"/>
        <v>30</v>
      </c>
      <c r="H35" s="138">
        <f t="shared" si="5"/>
        <v>66</v>
      </c>
    </row>
    <row r="37" spans="1:8" ht="15">
      <c r="A37" s="246" t="s">
        <v>542</v>
      </c>
    </row>
  </sheetData>
  <mergeCells count="13">
    <mergeCell ref="B31:C31"/>
    <mergeCell ref="D31:E31"/>
    <mergeCell ref="F31:G31"/>
    <mergeCell ref="A1:R1"/>
    <mergeCell ref="A2:R2"/>
    <mergeCell ref="J11:K11"/>
    <mergeCell ref="L11:M11"/>
    <mergeCell ref="B11:C11"/>
    <mergeCell ref="D11:E11"/>
    <mergeCell ref="F11:G11"/>
    <mergeCell ref="H11:I11"/>
    <mergeCell ref="N11:N12"/>
    <mergeCell ref="H31:H32"/>
  </mergeCells>
  <phoneticPr fontId="1" type="noConversion"/>
  <pageMargins left="0.75" right="0.75" top="1" bottom="1" header="0.5" footer="0.5"/>
  <pageSetup paperSize="9" scale="70" orientation="landscape" r:id="rId1"/>
  <headerFooter alignWithMargins="0"/>
  <ignoredErrors>
    <ignoredError sqref="H11" twoDigitTextYear="1"/>
  </ignoredError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pageSetUpPr fitToPage="1"/>
  </sheetPr>
  <dimension ref="A1:R19"/>
  <sheetViews>
    <sheetView view="pageBreakPreview" zoomScale="80" zoomScaleNormal="100" zoomScaleSheetLayoutView="80" workbookViewId="0">
      <selection activeCell="A5" sqref="A5"/>
    </sheetView>
  </sheetViews>
  <sheetFormatPr defaultColWidth="9.140625" defaultRowHeight="18"/>
  <cols>
    <col min="1" max="1" width="26" style="8" customWidth="1"/>
    <col min="2" max="2" width="18" style="8" customWidth="1"/>
    <col min="3" max="16384" width="9.140625" style="8"/>
  </cols>
  <sheetData>
    <row r="1" spans="1:18" ht="18.75">
      <c r="A1" s="486" t="s">
        <v>0</v>
      </c>
      <c r="B1" s="487"/>
      <c r="C1" s="487"/>
      <c r="D1" s="487"/>
      <c r="E1" s="487"/>
      <c r="F1" s="487"/>
      <c r="G1" s="487"/>
      <c r="H1" s="487"/>
      <c r="I1" s="487"/>
      <c r="J1" s="487"/>
      <c r="K1" s="487"/>
      <c r="L1" s="487"/>
      <c r="M1" s="487"/>
      <c r="N1" s="487"/>
      <c r="O1" s="487"/>
      <c r="P1" s="487"/>
      <c r="Q1" s="487"/>
      <c r="R1" s="487"/>
    </row>
    <row r="2" spans="1:18" ht="18.75">
      <c r="A2" s="486" t="s">
        <v>1</v>
      </c>
      <c r="B2" s="487"/>
      <c r="C2" s="487"/>
      <c r="D2" s="487"/>
      <c r="E2" s="487"/>
      <c r="F2" s="487"/>
      <c r="G2" s="487"/>
      <c r="H2" s="487"/>
      <c r="I2" s="487"/>
      <c r="J2" s="487"/>
      <c r="K2" s="487"/>
      <c r="L2" s="487"/>
      <c r="M2" s="487"/>
      <c r="N2" s="487"/>
      <c r="O2" s="487"/>
      <c r="P2" s="487"/>
      <c r="Q2" s="487"/>
      <c r="R2" s="487"/>
    </row>
    <row r="3" spans="1:18">
      <c r="A3"/>
      <c r="B3" s="4"/>
      <c r="C3" s="4"/>
      <c r="D3" s="4"/>
      <c r="E3" s="4"/>
      <c r="F3" s="4"/>
      <c r="G3" s="4"/>
      <c r="H3"/>
      <c r="I3"/>
      <c r="J3"/>
      <c r="K3"/>
      <c r="L3"/>
      <c r="M3"/>
      <c r="N3"/>
      <c r="O3" s="4"/>
      <c r="P3" s="4"/>
      <c r="Q3" s="4"/>
      <c r="R3" s="4"/>
    </row>
    <row r="4" spans="1:18" ht="18.75">
      <c r="A4" s="30" t="s">
        <v>543</v>
      </c>
      <c r="B4" s="31"/>
      <c r="C4" s="32"/>
      <c r="D4" s="32"/>
      <c r="E4" s="34"/>
      <c r="F4" s="34"/>
      <c r="G4" s="34"/>
      <c r="H4" s="34"/>
      <c r="I4" s="34"/>
      <c r="J4" s="34"/>
      <c r="K4" s="33"/>
      <c r="L4" s="33"/>
      <c r="M4" s="33"/>
      <c r="N4" s="33"/>
      <c r="O4" s="35" t="s">
        <v>137</v>
      </c>
      <c r="P4" s="33"/>
      <c r="Q4" s="36" t="s">
        <v>138</v>
      </c>
      <c r="R4" s="432"/>
    </row>
    <row r="5" spans="1:18">
      <c r="A5" s="712" t="s">
        <v>544</v>
      </c>
      <c r="B5" s="38"/>
      <c r="C5" s="38"/>
      <c r="D5" s="38"/>
      <c r="E5" s="40"/>
      <c r="F5" s="40"/>
      <c r="G5" s="40"/>
      <c r="H5" s="40"/>
      <c r="I5" s="40"/>
      <c r="J5" s="40"/>
      <c r="K5" s="39"/>
      <c r="L5" s="39"/>
      <c r="M5" s="39"/>
      <c r="N5" s="39"/>
      <c r="O5" s="41" t="s">
        <v>5</v>
      </c>
      <c r="P5" s="39"/>
      <c r="Q5" s="39"/>
      <c r="R5" s="433"/>
    </row>
    <row r="6" spans="1:18" ht="18.75" thickBot="1">
      <c r="A6" s="4"/>
      <c r="B6" s="4"/>
      <c r="C6" s="4"/>
      <c r="D6" s="4"/>
      <c r="E6" s="4"/>
      <c r="F6" s="4"/>
      <c r="G6" s="4"/>
      <c r="H6" s="4"/>
      <c r="I6" s="4"/>
      <c r="J6" s="4"/>
      <c r="K6" s="4"/>
      <c r="L6" s="4"/>
      <c r="M6" s="4"/>
      <c r="N6" s="4"/>
      <c r="O6" s="4"/>
      <c r="P6" s="4"/>
      <c r="Q6" s="4"/>
      <c r="R6" s="4"/>
    </row>
    <row r="7" spans="1:18" s="4" customFormat="1" ht="19.5" thickBot="1">
      <c r="A7" s="5" t="s">
        <v>545</v>
      </c>
      <c r="N7" s="468">
        <v>21</v>
      </c>
      <c r="P7" s="171" t="s">
        <v>546</v>
      </c>
    </row>
    <row r="8" spans="1:18" s="4" customFormat="1">
      <c r="A8" s="5"/>
    </row>
    <row r="9" spans="1:18">
      <c r="A9" s="4" t="s">
        <v>547</v>
      </c>
      <c r="B9" s="4"/>
      <c r="C9" s="4"/>
      <c r="D9" s="4"/>
      <c r="E9" s="4"/>
      <c r="F9" s="4"/>
      <c r="G9" s="4"/>
      <c r="H9" s="4"/>
      <c r="I9" s="4"/>
      <c r="J9" s="4"/>
      <c r="K9" s="4"/>
      <c r="L9" s="4"/>
      <c r="M9" s="4"/>
      <c r="N9" s="4"/>
      <c r="O9" s="4"/>
      <c r="P9" s="4"/>
      <c r="Q9" s="4"/>
      <c r="R9" s="4"/>
    </row>
    <row r="11" spans="1:18">
      <c r="A11" s="413" t="s">
        <v>548</v>
      </c>
      <c r="B11" s="165" t="s">
        <v>123</v>
      </c>
      <c r="C11" s="4"/>
      <c r="D11" s="4"/>
      <c r="E11" s="4"/>
      <c r="F11" s="4"/>
      <c r="G11" s="4"/>
      <c r="H11" s="4"/>
      <c r="I11" s="4"/>
      <c r="J11" s="4"/>
      <c r="K11" s="4"/>
      <c r="L11" s="4"/>
      <c r="M11" s="4"/>
      <c r="N11" s="4"/>
      <c r="O11" s="4"/>
      <c r="P11" s="4"/>
      <c r="Q11" s="4"/>
      <c r="R11" s="4"/>
    </row>
    <row r="12" spans="1:18">
      <c r="A12" s="136" t="s">
        <v>549</v>
      </c>
      <c r="B12" s="81">
        <v>0</v>
      </c>
      <c r="C12" s="4"/>
      <c r="D12" s="4"/>
      <c r="E12" s="4"/>
      <c r="F12" s="4"/>
      <c r="G12" s="4"/>
      <c r="H12" s="4"/>
      <c r="I12" s="4"/>
      <c r="J12" s="4"/>
      <c r="K12" s="4"/>
      <c r="L12" s="4"/>
      <c r="M12" s="4"/>
      <c r="N12" s="4"/>
      <c r="O12" s="4"/>
      <c r="P12" s="4"/>
      <c r="Q12" s="4"/>
      <c r="R12" s="4"/>
    </row>
    <row r="13" spans="1:18">
      <c r="A13" s="136" t="s">
        <v>550</v>
      </c>
      <c r="B13" s="81">
        <v>21</v>
      </c>
      <c r="C13" s="4"/>
      <c r="D13" s="4"/>
      <c r="E13" s="4"/>
      <c r="F13" s="4"/>
      <c r="G13" s="4"/>
      <c r="H13" s="4"/>
      <c r="I13" s="4"/>
      <c r="J13" s="4"/>
      <c r="K13" s="4"/>
      <c r="L13" s="4"/>
      <c r="M13" s="4"/>
      <c r="N13" s="4"/>
      <c r="O13" s="4"/>
      <c r="P13" s="4"/>
      <c r="Q13" s="4"/>
      <c r="R13" s="4"/>
    </row>
    <row r="14" spans="1:18">
      <c r="A14" s="136" t="s">
        <v>212</v>
      </c>
      <c r="B14" s="81">
        <v>0</v>
      </c>
      <c r="C14" s="4"/>
      <c r="D14" s="4"/>
      <c r="E14" s="4"/>
      <c r="F14" s="4"/>
      <c r="G14" s="4"/>
      <c r="H14" s="4"/>
      <c r="I14" s="4"/>
      <c r="J14" s="4"/>
      <c r="K14" s="4"/>
      <c r="L14" s="4"/>
      <c r="M14" s="4"/>
      <c r="N14" s="4"/>
      <c r="O14" s="4"/>
      <c r="P14" s="4"/>
      <c r="Q14" s="4"/>
      <c r="R14" s="4"/>
    </row>
    <row r="15" spans="1:18">
      <c r="A15" s="136" t="s">
        <v>551</v>
      </c>
      <c r="B15" s="81">
        <v>0</v>
      </c>
      <c r="C15" s="4"/>
      <c r="D15" s="4"/>
      <c r="E15" s="4"/>
      <c r="F15" s="4"/>
      <c r="G15" s="4"/>
      <c r="H15" s="4"/>
      <c r="I15" s="4"/>
      <c r="J15" s="4"/>
      <c r="K15" s="4"/>
      <c r="L15" s="4"/>
      <c r="M15" s="4"/>
      <c r="N15" s="4"/>
      <c r="O15" s="4"/>
      <c r="P15" s="4"/>
      <c r="Q15" s="4"/>
      <c r="R15" s="4"/>
    </row>
    <row r="16" spans="1:18">
      <c r="A16" s="414" t="s">
        <v>13</v>
      </c>
      <c r="B16" s="45">
        <f>SUM(B12:B15)</f>
        <v>21</v>
      </c>
      <c r="C16" s="4"/>
      <c r="D16" s="4"/>
      <c r="E16" s="4"/>
      <c r="F16" s="4"/>
      <c r="G16" s="4"/>
      <c r="H16" s="4"/>
      <c r="I16" s="4"/>
      <c r="J16" s="4"/>
      <c r="K16" s="4"/>
      <c r="L16" s="4"/>
      <c r="M16" s="4"/>
      <c r="N16" s="4"/>
      <c r="O16" s="4"/>
      <c r="P16" s="4"/>
      <c r="Q16" s="4"/>
      <c r="R16" s="4"/>
    </row>
    <row r="17" spans="1:14">
      <c r="A17" s="235" t="s">
        <v>552</v>
      </c>
      <c r="B17" s="4"/>
      <c r="C17" s="4"/>
      <c r="D17" s="4"/>
      <c r="E17" s="4"/>
      <c r="F17" s="4"/>
      <c r="G17" s="4"/>
      <c r="H17" s="4"/>
      <c r="I17" s="4"/>
      <c r="J17" s="4"/>
      <c r="K17" s="4"/>
      <c r="L17" s="4"/>
      <c r="M17" s="4"/>
      <c r="N17" s="4"/>
    </row>
    <row r="18" spans="1:14" ht="18.75" thickBot="1">
      <c r="A18" s="4"/>
      <c r="B18" s="4"/>
      <c r="C18" s="4"/>
      <c r="D18" s="4"/>
      <c r="E18" s="4"/>
      <c r="F18" s="4"/>
      <c r="G18" s="4"/>
      <c r="H18" s="4"/>
      <c r="I18" s="4"/>
      <c r="J18" s="4"/>
      <c r="K18" s="4"/>
      <c r="L18" s="4"/>
      <c r="M18" s="4"/>
      <c r="N18" s="4"/>
    </row>
    <row r="19" spans="1:14" ht="18.75" thickBot="1">
      <c r="A19" s="5" t="s">
        <v>553</v>
      </c>
      <c r="B19" s="4"/>
      <c r="C19" s="4"/>
      <c r="D19" s="4"/>
      <c r="E19" s="4"/>
      <c r="F19" s="4"/>
      <c r="G19" s="4"/>
      <c r="H19" s="4"/>
      <c r="I19" s="4"/>
      <c r="J19" s="4"/>
      <c r="K19" s="4"/>
      <c r="L19" s="4"/>
      <c r="M19" s="4"/>
      <c r="N19" s="468">
        <v>228</v>
      </c>
    </row>
  </sheetData>
  <mergeCells count="2">
    <mergeCell ref="A1:R1"/>
    <mergeCell ref="A2:R2"/>
  </mergeCells>
  <phoneticPr fontId="1" type="noConversion"/>
  <pageMargins left="0.74803149606299213" right="0.74803149606299213" top="0.98425196850393704" bottom="0.98425196850393704" header="0.51181102362204722" footer="0.51181102362204722"/>
  <pageSetup paperSize="9" scale="69"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S18"/>
  <sheetViews>
    <sheetView view="pageBreakPreview" zoomScale="90" zoomScaleNormal="100" zoomScaleSheetLayoutView="90" workbookViewId="0">
      <selection activeCell="A6" sqref="A6"/>
    </sheetView>
  </sheetViews>
  <sheetFormatPr defaultRowHeight="12.75"/>
  <cols>
    <col min="1" max="1" width="18.85546875" customWidth="1"/>
  </cols>
  <sheetData>
    <row r="1" spans="1:19" ht="18.75">
      <c r="A1" s="707" t="s">
        <v>0</v>
      </c>
      <c r="B1" s="708"/>
      <c r="C1" s="708"/>
      <c r="D1" s="708"/>
      <c r="E1" s="708"/>
      <c r="F1" s="708"/>
      <c r="G1" s="708"/>
      <c r="H1" s="708"/>
      <c r="I1" s="708"/>
      <c r="J1" s="708"/>
      <c r="K1" s="708"/>
      <c r="L1" s="708"/>
      <c r="M1" s="708"/>
      <c r="N1" s="708"/>
      <c r="O1" s="708"/>
      <c r="P1" s="708"/>
      <c r="Q1" s="708"/>
      <c r="R1" s="708"/>
      <c r="S1" s="708"/>
    </row>
    <row r="2" spans="1:19" ht="18.75">
      <c r="A2" s="707" t="s">
        <v>1</v>
      </c>
      <c r="B2" s="708"/>
      <c r="C2" s="708"/>
      <c r="D2" s="708"/>
      <c r="E2" s="708"/>
      <c r="F2" s="708"/>
      <c r="G2" s="708"/>
      <c r="H2" s="708"/>
      <c r="I2" s="708"/>
      <c r="J2" s="708"/>
      <c r="K2" s="708"/>
      <c r="L2" s="708"/>
      <c r="M2" s="708"/>
      <c r="N2" s="708"/>
      <c r="O2" s="708"/>
      <c r="P2" s="708"/>
      <c r="Q2" s="708"/>
      <c r="R2" s="708"/>
      <c r="S2" s="708"/>
    </row>
    <row r="3" spans="1:19" ht="18">
      <c r="A3" s="4"/>
      <c r="B3" s="4"/>
      <c r="C3" s="4"/>
      <c r="D3" s="4"/>
      <c r="E3" s="4"/>
      <c r="F3" s="4"/>
      <c r="G3" s="4"/>
      <c r="H3" s="4"/>
      <c r="I3" s="4"/>
      <c r="J3" s="4"/>
      <c r="K3" s="4"/>
      <c r="L3" s="4"/>
    </row>
    <row r="4" spans="1:19" ht="18.75">
      <c r="A4" s="143" t="s">
        <v>554</v>
      </c>
      <c r="B4" s="144"/>
      <c r="C4" s="145" t="s">
        <v>555</v>
      </c>
      <c r="D4" s="146"/>
      <c r="E4" s="146"/>
      <c r="F4" s="146"/>
      <c r="G4" s="147"/>
      <c r="H4" s="147"/>
      <c r="I4" s="147"/>
      <c r="J4" s="147"/>
      <c r="K4" s="147"/>
      <c r="L4" s="148"/>
      <c r="M4" s="148"/>
      <c r="N4" s="148"/>
      <c r="O4" s="148"/>
      <c r="P4" s="148"/>
      <c r="Q4" s="145" t="s">
        <v>137</v>
      </c>
      <c r="R4" s="36" t="s">
        <v>138</v>
      </c>
      <c r="S4" s="149"/>
    </row>
    <row r="5" spans="1:19" ht="18">
      <c r="A5" s="150"/>
      <c r="B5" s="151"/>
      <c r="C5" s="152" t="s">
        <v>556</v>
      </c>
      <c r="D5" s="153"/>
      <c r="E5" s="153"/>
      <c r="F5" s="153"/>
      <c r="G5" s="154"/>
      <c r="H5" s="154"/>
      <c r="I5" s="154"/>
      <c r="J5" s="154"/>
      <c r="K5" s="154"/>
      <c r="L5" s="155"/>
      <c r="M5" s="151"/>
      <c r="N5" s="154"/>
      <c r="O5" s="156"/>
      <c r="P5" s="155"/>
      <c r="Q5" s="155"/>
      <c r="R5" s="155"/>
      <c r="S5" s="157"/>
    </row>
    <row r="6" spans="1:19" ht="18">
      <c r="A6" s="718" t="s">
        <v>557</v>
      </c>
      <c r="B6" s="158"/>
      <c r="C6" s="158"/>
      <c r="D6" s="158"/>
      <c r="E6" s="158"/>
      <c r="F6" s="158"/>
      <c r="G6" s="158"/>
      <c r="H6" s="159"/>
      <c r="I6" s="159"/>
      <c r="J6" s="159"/>
      <c r="K6" s="159"/>
      <c r="L6" s="160"/>
      <c r="M6" s="161" t="s">
        <v>5</v>
      </c>
      <c r="N6" s="161"/>
      <c r="O6" s="159"/>
      <c r="P6" s="160"/>
      <c r="Q6" s="160"/>
      <c r="R6" s="160"/>
      <c r="S6" s="162"/>
    </row>
    <row r="8" spans="1:19" ht="15.75">
      <c r="A8" s="11" t="s">
        <v>558</v>
      </c>
      <c r="Q8" s="49" t="s">
        <v>546</v>
      </c>
    </row>
    <row r="9" spans="1:19" ht="15">
      <c r="A9" s="7"/>
    </row>
    <row r="11" spans="1:19">
      <c r="A11" s="709" t="s">
        <v>559</v>
      </c>
      <c r="B11" s="709" t="s">
        <v>8</v>
      </c>
      <c r="C11" s="709"/>
      <c r="D11" s="710" t="s">
        <v>560</v>
      </c>
      <c r="E11" s="710"/>
      <c r="F11" s="710" t="s">
        <v>561</v>
      </c>
      <c r="G11" s="710"/>
      <c r="H11" s="710" t="s">
        <v>562</v>
      </c>
      <c r="I11" s="710"/>
      <c r="J11" s="710" t="s">
        <v>563</v>
      </c>
      <c r="K11" s="710"/>
      <c r="L11" s="709" t="s">
        <v>13</v>
      </c>
      <c r="M11" s="709"/>
    </row>
    <row r="12" spans="1:19">
      <c r="A12" s="709"/>
      <c r="B12" s="74" t="s">
        <v>15</v>
      </c>
      <c r="C12" s="74" t="s">
        <v>16</v>
      </c>
      <c r="D12" s="74" t="s">
        <v>15</v>
      </c>
      <c r="E12" s="74" t="s">
        <v>16</v>
      </c>
      <c r="F12" s="74" t="s">
        <v>15</v>
      </c>
      <c r="G12" s="74" t="s">
        <v>16</v>
      </c>
      <c r="H12" s="74" t="s">
        <v>15</v>
      </c>
      <c r="I12" s="74" t="s">
        <v>16</v>
      </c>
      <c r="J12" s="74" t="s">
        <v>15</v>
      </c>
      <c r="K12" s="74" t="s">
        <v>16</v>
      </c>
      <c r="L12" s="74" t="s">
        <v>15</v>
      </c>
      <c r="M12" s="74" t="s">
        <v>16</v>
      </c>
    </row>
    <row r="13" spans="1:19" ht="16.5" customHeight="1">
      <c r="A13" s="163" t="s">
        <v>564</v>
      </c>
      <c r="B13" s="44">
        <v>0</v>
      </c>
      <c r="C13" s="44">
        <v>0</v>
      </c>
      <c r="D13" s="44">
        <v>0</v>
      </c>
      <c r="E13" s="44">
        <v>0</v>
      </c>
      <c r="F13" s="44">
        <v>0</v>
      </c>
      <c r="G13" s="44">
        <v>0</v>
      </c>
      <c r="H13" s="44">
        <v>0</v>
      </c>
      <c r="I13" s="44">
        <v>0</v>
      </c>
      <c r="J13" s="44">
        <v>0</v>
      </c>
      <c r="K13" s="44">
        <v>0</v>
      </c>
      <c r="L13" s="20">
        <f t="shared" ref="L13:M16" si="0">SUM(B13+D13+F13+H13+J13)</f>
        <v>0</v>
      </c>
      <c r="M13" s="20">
        <f t="shared" si="0"/>
        <v>0</v>
      </c>
    </row>
    <row r="14" spans="1:19" ht="16.5" customHeight="1">
      <c r="A14" s="116" t="s">
        <v>565</v>
      </c>
      <c r="B14" s="44">
        <v>0</v>
      </c>
      <c r="C14" s="44">
        <v>0</v>
      </c>
      <c r="D14" s="44">
        <v>0</v>
      </c>
      <c r="E14" s="44">
        <v>0</v>
      </c>
      <c r="F14" s="44">
        <v>0</v>
      </c>
      <c r="G14" s="44">
        <v>0</v>
      </c>
      <c r="H14" s="44">
        <v>0</v>
      </c>
      <c r="I14" s="44">
        <v>0</v>
      </c>
      <c r="J14" s="44">
        <v>0</v>
      </c>
      <c r="K14" s="44">
        <v>0</v>
      </c>
      <c r="L14" s="20">
        <f t="shared" si="0"/>
        <v>0</v>
      </c>
      <c r="M14" s="20">
        <f t="shared" si="0"/>
        <v>0</v>
      </c>
    </row>
    <row r="15" spans="1:19" ht="16.5" customHeight="1">
      <c r="A15" s="116" t="s">
        <v>566</v>
      </c>
      <c r="B15" s="44">
        <v>0</v>
      </c>
      <c r="C15" s="44">
        <v>0</v>
      </c>
      <c r="D15" s="44">
        <v>0</v>
      </c>
      <c r="E15" s="44">
        <v>0</v>
      </c>
      <c r="F15" s="44">
        <v>0</v>
      </c>
      <c r="G15" s="44">
        <v>0</v>
      </c>
      <c r="H15" s="44">
        <v>0</v>
      </c>
      <c r="I15" s="44">
        <v>0</v>
      </c>
      <c r="J15" s="44">
        <v>0</v>
      </c>
      <c r="K15" s="44">
        <v>0</v>
      </c>
      <c r="L15" s="20">
        <f t="shared" si="0"/>
        <v>0</v>
      </c>
      <c r="M15" s="20">
        <f t="shared" si="0"/>
        <v>0</v>
      </c>
    </row>
    <row r="16" spans="1:19" ht="16.5" customHeight="1">
      <c r="A16" s="116" t="s">
        <v>63</v>
      </c>
      <c r="B16" s="44">
        <v>0</v>
      </c>
      <c r="C16" s="44">
        <v>0</v>
      </c>
      <c r="D16" s="44">
        <v>0</v>
      </c>
      <c r="E16" s="44">
        <v>0</v>
      </c>
      <c r="F16" s="44">
        <v>0</v>
      </c>
      <c r="G16" s="44">
        <v>0</v>
      </c>
      <c r="H16" s="44">
        <v>0</v>
      </c>
      <c r="I16" s="44">
        <v>0</v>
      </c>
      <c r="J16" s="44">
        <v>0</v>
      </c>
      <c r="K16" s="44">
        <v>0</v>
      </c>
      <c r="L16" s="20">
        <f t="shared" si="0"/>
        <v>0</v>
      </c>
      <c r="M16" s="20">
        <f t="shared" si="0"/>
        <v>0</v>
      </c>
    </row>
    <row r="17" spans="1:19" ht="16.5" customHeight="1">
      <c r="A17" s="164" t="s">
        <v>13</v>
      </c>
      <c r="B17" s="20">
        <f t="shared" ref="B17:M17" si="1">SUM(B13:B16)</f>
        <v>0</v>
      </c>
      <c r="C17" s="20">
        <f t="shared" si="1"/>
        <v>0</v>
      </c>
      <c r="D17" s="20">
        <f t="shared" si="1"/>
        <v>0</v>
      </c>
      <c r="E17" s="20">
        <f t="shared" si="1"/>
        <v>0</v>
      </c>
      <c r="F17" s="20">
        <f t="shared" si="1"/>
        <v>0</v>
      </c>
      <c r="G17" s="20">
        <f t="shared" si="1"/>
        <v>0</v>
      </c>
      <c r="H17" s="20">
        <f t="shared" si="1"/>
        <v>0</v>
      </c>
      <c r="I17" s="20">
        <f t="shared" si="1"/>
        <v>0</v>
      </c>
      <c r="J17" s="20">
        <f t="shared" si="1"/>
        <v>0</v>
      </c>
      <c r="K17" s="20">
        <f t="shared" si="1"/>
        <v>0</v>
      </c>
      <c r="L17" s="20">
        <f t="shared" si="1"/>
        <v>0</v>
      </c>
      <c r="M17" s="20">
        <f t="shared" si="1"/>
        <v>0</v>
      </c>
      <c r="N17" s="14"/>
      <c r="O17" s="14"/>
      <c r="P17" s="14"/>
      <c r="Q17" s="14"/>
      <c r="R17" s="14"/>
      <c r="S17" s="14"/>
    </row>
    <row r="18" spans="1:19">
      <c r="A18" s="28"/>
    </row>
  </sheetData>
  <mergeCells count="9">
    <mergeCell ref="A1:S1"/>
    <mergeCell ref="A2:S2"/>
    <mergeCell ref="A11:A12"/>
    <mergeCell ref="B11:C11"/>
    <mergeCell ref="D11:E11"/>
    <mergeCell ref="F11:G11"/>
    <mergeCell ref="H11:I11"/>
    <mergeCell ref="J11:K11"/>
    <mergeCell ref="L11:M11"/>
  </mergeCells>
  <pageMargins left="0.70866141732283472" right="0.70866141732283472" top="0.74803149606299213" bottom="0.74803149606299213" header="0.31496062992125984" footer="0.31496062992125984"/>
  <pageSetup paperSize="9" scale="72"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
  <sheetViews>
    <sheetView workbookViewId="0"/>
  </sheetViews>
  <sheetFormatPr defaultRowHeight="12.75"/>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AC841AD0B1CFC49A0FF98B7C5F85F05" ma:contentTypeVersion="6" ma:contentTypeDescription="Create a new document." ma:contentTypeScope="" ma:versionID="667df41a0e55fce6a1d72d03f0954ab4">
  <xsd:schema xmlns:xsd="http://www.w3.org/2001/XMLSchema" xmlns:xs="http://www.w3.org/2001/XMLSchema" xmlns:p="http://schemas.microsoft.com/office/2006/metadata/properties" xmlns:ns2="59dad72e-8eba-4522-aceb-c6510438e4d0" xmlns:ns3="300be87a-99b0-4097-9a20-d026a66b9a27" targetNamespace="http://schemas.microsoft.com/office/2006/metadata/properties" ma:root="true" ma:fieldsID="e30af84320e4df8f1dfbaeb0aba1d92f" ns2:_="" ns3:_="">
    <xsd:import namespace="59dad72e-8eba-4522-aceb-c6510438e4d0"/>
    <xsd:import namespace="300be87a-99b0-4097-9a20-d026a66b9a2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9dad72e-8eba-4522-aceb-c6510438e4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00be87a-99b0-4097-9a20-d026a66b9a27"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E5AEABE-7EF2-4582-824C-03E697481F44}">
  <ds:schemaRefs>
    <ds:schemaRef ds:uri="http://schemas.openxmlformats.org/package/2006/metadata/core-properties"/>
    <ds:schemaRef ds:uri="http://purl.org/dc/elements/1.1/"/>
    <ds:schemaRef ds:uri="http://schemas.microsoft.com/office/infopath/2007/PartnerControls"/>
    <ds:schemaRef ds:uri="http://schemas.microsoft.com/office/2006/metadata/properties"/>
    <ds:schemaRef ds:uri="http://purl.org/dc/terms/"/>
    <ds:schemaRef ds:uri="http://schemas.microsoft.com/office/2006/documentManagement/types"/>
    <ds:schemaRef ds:uri="300be87a-99b0-4097-9a20-d026a66b9a27"/>
    <ds:schemaRef ds:uri="59dad72e-8eba-4522-aceb-c6510438e4d0"/>
    <ds:schemaRef ds:uri="http://www.w3.org/XML/1998/namespace"/>
    <ds:schemaRef ds:uri="http://purl.org/dc/dcmitype/"/>
  </ds:schemaRefs>
</ds:datastoreItem>
</file>

<file path=customXml/itemProps2.xml><?xml version="1.0" encoding="utf-8"?>
<ds:datastoreItem xmlns:ds="http://schemas.openxmlformats.org/officeDocument/2006/customXml" ds:itemID="{532232DB-B184-4070-A0AF-012C795105E7}">
  <ds:schemaRefs>
    <ds:schemaRef ds:uri="http://schemas.microsoft.com/sharepoint/v3/contenttype/forms"/>
  </ds:schemaRefs>
</ds:datastoreItem>
</file>

<file path=customXml/itemProps3.xml><?xml version="1.0" encoding="utf-8"?>
<ds:datastoreItem xmlns:ds="http://schemas.openxmlformats.org/officeDocument/2006/customXml" ds:itemID="{BF242123-7351-4FA4-9824-F221284DAE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9dad72e-8eba-4522-aceb-c6510438e4d0"/>
    <ds:schemaRef ds:uri="300be87a-99b0-4097-9a20-d026a66b9a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11</vt:i4>
      </vt:variant>
    </vt:vector>
  </HeadingPairs>
  <TitlesOfParts>
    <vt:vector size="46" baseType="lpstr">
      <vt:lpstr>10.3.1</vt:lpstr>
      <vt:lpstr>10.3.2</vt:lpstr>
      <vt:lpstr>10.3.3 </vt:lpstr>
      <vt:lpstr>10.3.4</vt:lpstr>
      <vt:lpstr>10.3.5</vt:lpstr>
      <vt:lpstr>10.3.6</vt:lpstr>
      <vt:lpstr>10.3.7</vt:lpstr>
      <vt:lpstr>10.3.8</vt:lpstr>
      <vt:lpstr>10.3.9</vt:lpstr>
      <vt:lpstr>10.3.10(a)</vt:lpstr>
      <vt:lpstr>10.3.10(b)</vt:lpstr>
      <vt:lpstr>10.3.11</vt:lpstr>
      <vt:lpstr>10.3.12</vt:lpstr>
      <vt:lpstr>10.3.13</vt:lpstr>
      <vt:lpstr>10.3.14</vt:lpstr>
      <vt:lpstr>10.3.15</vt:lpstr>
      <vt:lpstr>10.3.16</vt:lpstr>
      <vt:lpstr>10.3.21</vt:lpstr>
      <vt:lpstr>10.3.23</vt:lpstr>
      <vt:lpstr>10.3.24</vt:lpstr>
      <vt:lpstr>10.3.26</vt:lpstr>
      <vt:lpstr>10.3.29</vt:lpstr>
      <vt:lpstr>10.3.32</vt:lpstr>
      <vt:lpstr>10.3.33</vt:lpstr>
      <vt:lpstr>10.3.34(b)</vt:lpstr>
      <vt:lpstr>10.3.35</vt:lpstr>
      <vt:lpstr>10.3.37</vt:lpstr>
      <vt:lpstr>10.3.38</vt:lpstr>
      <vt:lpstr>10.3.39</vt:lpstr>
      <vt:lpstr>10.3.40</vt:lpstr>
      <vt:lpstr>10.3.41</vt:lpstr>
      <vt:lpstr>10.3.42</vt:lpstr>
      <vt:lpstr>10.3.44</vt:lpstr>
      <vt:lpstr>10.3.45</vt:lpstr>
      <vt:lpstr>Sheet1</vt:lpstr>
      <vt:lpstr>'10.3.10(b)'!Print_Area</vt:lpstr>
      <vt:lpstr>'10.3.24'!Print_Area</vt:lpstr>
      <vt:lpstr>'10.3.3 '!Print_Area</vt:lpstr>
      <vt:lpstr>'10.3.32'!Print_Area</vt:lpstr>
      <vt:lpstr>'10.3.34(b)'!Print_Area</vt:lpstr>
      <vt:lpstr>'10.3.38'!Print_Area</vt:lpstr>
      <vt:lpstr>'10.3.39'!Print_Area</vt:lpstr>
      <vt:lpstr>'10.3.40'!Print_Area</vt:lpstr>
      <vt:lpstr>'10.3.41'!Print_Area</vt:lpstr>
      <vt:lpstr>'10.3.5'!Print_Area</vt:lpstr>
      <vt:lpstr>'10.3.8'!Print_Area</vt:lpstr>
    </vt:vector>
  </TitlesOfParts>
  <Manager/>
  <Company>EHSSB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EHSSB</dc:creator>
  <cp:keywords/>
  <dc:description/>
  <cp:lastModifiedBy>Lyttle, Emma</cp:lastModifiedBy>
  <cp:revision/>
  <cp:lastPrinted>2025-06-24T11:12:32Z</cp:lastPrinted>
  <dcterms:created xsi:type="dcterms:W3CDTF">2008-03-03T15:14:21Z</dcterms:created>
  <dcterms:modified xsi:type="dcterms:W3CDTF">2025-10-30T16:00:32Z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0x0101002AC841AD0B1CFC49A0FF98B7C5F85F05</vt:lpwstr>
  </property>
</Properties>
</file>