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T:\Corporate Communications\Digital\Trust Board Papers 2025\July 2025\"/>
    </mc:Choice>
  </mc:AlternateContent>
  <xr:revisionPtr revIDLastSave="0" documentId="13_ncr:1_{988FEB56-5F2B-4562-9BC9-A1F89C3D2532}" xr6:coauthVersionLast="47" xr6:coauthVersionMax="47" xr10:uidLastSave="{00000000-0000-0000-0000-000000000000}"/>
  <bookViews>
    <workbookView xWindow="-120" yWindow="-120" windowWidth="29040" windowHeight="15840" activeTab="8" xr2:uid="{00000000-000D-0000-FFFF-FFFF00000000}"/>
  </bookViews>
  <sheets>
    <sheet name="10.1.1" sheetId="1" r:id="rId1"/>
    <sheet name="10.1.2" sheetId="13" r:id="rId2"/>
    <sheet name="10.1.4" sheetId="11" r:id="rId3"/>
    <sheet name="10.1.5" sheetId="6" r:id="rId4"/>
    <sheet name="10.1.6" sheetId="8" r:id="rId5"/>
    <sheet name="10.1.7" sheetId="10" r:id="rId6"/>
    <sheet name="10.1.11" sheetId="9" r:id="rId7"/>
    <sheet name="10.1.12" sheetId="5" r:id="rId8"/>
    <sheet name="10.1.13" sheetId="4" r:id="rId9"/>
    <sheet name="10.1.15-10.1.16" sheetId="14" r:id="rId10"/>
    <sheet name="Sheet1" sheetId="15" state="hidden" r:id="rId11"/>
  </sheets>
  <definedNames>
    <definedName name="_xlnm.Print_Area" localSheetId="0">'10.1.1'!$A$1:$T$25</definedName>
    <definedName name="_xlnm.Print_Area" localSheetId="6">'10.1.11'!$A$1:$K$22</definedName>
    <definedName name="_xlnm.Print_Area" localSheetId="7">'10.1.12'!$A$1:$J$25</definedName>
    <definedName name="_xlnm.Print_Area" localSheetId="8">'10.1.13'!$A$1:$G$43</definedName>
    <definedName name="_xlnm.Print_Area" localSheetId="9">'10.1.15-10.1.16'!$A$1:$Q$28</definedName>
    <definedName name="_xlnm.Print_Area" localSheetId="1">'10.1.2'!$A$1:$O$53</definedName>
    <definedName name="_xlnm.Print_Area" localSheetId="2">'10.1.4'!$A$1:$Q$119</definedName>
    <definedName name="_xlnm.Print_Area" localSheetId="4">'10.1.6'!$A$1:$N$34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4" i="14" l="1"/>
  <c r="M13" i="14"/>
  <c r="L14" i="14"/>
  <c r="N14" i="14" s="1"/>
  <c r="L13" i="14"/>
  <c r="N13" i="14" s="1"/>
  <c r="B14" i="9"/>
  <c r="B114" i="11"/>
  <c r="I13" i="10" l="1"/>
  <c r="I14" i="10"/>
  <c r="I15" i="10"/>
  <c r="I16" i="10"/>
  <c r="I17" i="10"/>
  <c r="I18" i="10"/>
  <c r="H14" i="10"/>
  <c r="H15" i="10"/>
  <c r="H16" i="10"/>
  <c r="H17" i="10"/>
  <c r="H18" i="10"/>
  <c r="H13" i="10"/>
  <c r="K27" i="14" l="1"/>
  <c r="J27" i="14"/>
  <c r="I27" i="14"/>
  <c r="H27" i="14"/>
  <c r="G27" i="14"/>
  <c r="F27" i="14"/>
  <c r="E27" i="14"/>
  <c r="D27" i="14"/>
  <c r="C27" i="14"/>
  <c r="B27" i="14"/>
  <c r="M26" i="14"/>
  <c r="L26" i="14"/>
  <c r="N26" i="14" s="1"/>
  <c r="M25" i="14"/>
  <c r="L25" i="14"/>
  <c r="N25" i="14" s="1"/>
  <c r="M15" i="14"/>
  <c r="L15" i="14"/>
  <c r="K15" i="14"/>
  <c r="J15" i="14"/>
  <c r="I15" i="14"/>
  <c r="H15" i="14"/>
  <c r="G15" i="14"/>
  <c r="F15" i="14"/>
  <c r="E15" i="14"/>
  <c r="D15" i="14"/>
  <c r="C15" i="14"/>
  <c r="B15" i="14"/>
  <c r="M27" i="14" l="1"/>
  <c r="L27" i="14"/>
  <c r="N27" i="14" s="1"/>
  <c r="N15" i="14"/>
  <c r="C14" i="1"/>
  <c r="D14" i="1"/>
  <c r="E14" i="1"/>
  <c r="F14" i="1"/>
  <c r="G14" i="1"/>
  <c r="H14" i="1"/>
  <c r="I14" i="1"/>
  <c r="J14" i="1"/>
  <c r="K14" i="1"/>
  <c r="B14" i="1"/>
  <c r="C47" i="13" l="1"/>
  <c r="D47" i="13"/>
  <c r="E47" i="13"/>
  <c r="F47" i="13"/>
  <c r="G47" i="13"/>
  <c r="H47" i="13"/>
  <c r="I47" i="13"/>
  <c r="J47" i="13"/>
  <c r="K47" i="13"/>
  <c r="B47" i="13"/>
  <c r="E26" i="13"/>
  <c r="F26" i="13"/>
  <c r="G26" i="13"/>
  <c r="H26" i="13"/>
  <c r="I26" i="13"/>
  <c r="J26" i="13"/>
  <c r="K26" i="13"/>
  <c r="D26" i="13"/>
  <c r="B26" i="13"/>
  <c r="C26" i="13"/>
  <c r="M46" i="13" l="1"/>
  <c r="L46" i="13"/>
  <c r="M45" i="13"/>
  <c r="L45" i="13"/>
  <c r="M44" i="13"/>
  <c r="L44" i="13"/>
  <c r="M43" i="13"/>
  <c r="L43" i="13"/>
  <c r="M42" i="13"/>
  <c r="L42" i="13"/>
  <c r="M41" i="13"/>
  <c r="L41" i="13"/>
  <c r="M40" i="13"/>
  <c r="L40" i="13"/>
  <c r="M39" i="13"/>
  <c r="L39" i="13"/>
  <c r="M38" i="13"/>
  <c r="L38" i="13"/>
  <c r="M37" i="13"/>
  <c r="L37" i="13"/>
  <c r="M36" i="13"/>
  <c r="L36" i="13"/>
  <c r="M35" i="13"/>
  <c r="L35" i="13"/>
  <c r="M34" i="13"/>
  <c r="L34" i="13"/>
  <c r="M25" i="13"/>
  <c r="L25" i="13"/>
  <c r="M24" i="13"/>
  <c r="L24" i="13"/>
  <c r="M23" i="13"/>
  <c r="L23" i="13"/>
  <c r="M22" i="13"/>
  <c r="L22" i="13"/>
  <c r="M21" i="13"/>
  <c r="L21" i="13"/>
  <c r="M20" i="13"/>
  <c r="L20" i="13"/>
  <c r="M19" i="13"/>
  <c r="L19" i="13"/>
  <c r="M18" i="13"/>
  <c r="L18" i="13"/>
  <c r="M17" i="13"/>
  <c r="L17" i="13"/>
  <c r="M16" i="13"/>
  <c r="L16" i="13"/>
  <c r="M15" i="13"/>
  <c r="L15" i="13"/>
  <c r="M14" i="13"/>
  <c r="L14" i="13"/>
  <c r="M13" i="13"/>
  <c r="L13" i="13"/>
  <c r="N46" i="13" l="1"/>
  <c r="N44" i="13"/>
  <c r="N38" i="13"/>
  <c r="N45" i="13"/>
  <c r="N43" i="13"/>
  <c r="N42" i="13"/>
  <c r="N41" i="13"/>
  <c r="N40" i="13"/>
  <c r="N39" i="13"/>
  <c r="N37" i="13"/>
  <c r="N36" i="13"/>
  <c r="N35" i="13"/>
  <c r="M47" i="13"/>
  <c r="L47" i="13"/>
  <c r="L26" i="13"/>
  <c r="M26" i="13"/>
  <c r="N14" i="13"/>
  <c r="N15" i="13"/>
  <c r="N16" i="13"/>
  <c r="N17" i="13"/>
  <c r="N18" i="13"/>
  <c r="N19" i="13"/>
  <c r="N20" i="13"/>
  <c r="N21" i="13"/>
  <c r="N22" i="13"/>
  <c r="N23" i="13"/>
  <c r="N24" i="13"/>
  <c r="N25" i="13"/>
  <c r="N13" i="13"/>
  <c r="N34" i="13"/>
  <c r="N47" i="13" l="1"/>
  <c r="N26" i="13"/>
  <c r="M20" i="8"/>
  <c r="L20" i="8"/>
  <c r="N20" i="8" l="1"/>
  <c r="J27" i="6"/>
  <c r="J25" i="6"/>
  <c r="J23" i="6"/>
  <c r="H30" i="6"/>
  <c r="I29" i="6"/>
  <c r="G29" i="6"/>
  <c r="H32" i="6"/>
  <c r="M13" i="1"/>
  <c r="M14" i="1" s="1"/>
  <c r="L13" i="1"/>
  <c r="L14" i="1" s="1"/>
  <c r="L10" i="11"/>
  <c r="C22" i="8"/>
  <c r="C24" i="8" s="1"/>
  <c r="B22" i="8"/>
  <c r="B24" i="8" s="1"/>
  <c r="C19" i="10"/>
  <c r="D19" i="10"/>
  <c r="E19" i="10"/>
  <c r="F19" i="10"/>
  <c r="G19" i="10"/>
  <c r="H19" i="10"/>
  <c r="I19" i="10"/>
  <c r="B19" i="10"/>
  <c r="C18" i="5"/>
  <c r="B18" i="5"/>
  <c r="K22" i="8"/>
  <c r="K24" i="8" s="1"/>
  <c r="J22" i="8"/>
  <c r="J24" i="8" s="1"/>
  <c r="I22" i="8"/>
  <c r="I24" i="8" s="1"/>
  <c r="H22" i="8"/>
  <c r="H24" i="8" s="1"/>
  <c r="G22" i="8"/>
  <c r="G24" i="8" s="1"/>
  <c r="F22" i="8"/>
  <c r="F24" i="8" s="1"/>
  <c r="E22" i="8"/>
  <c r="E24" i="8" s="1"/>
  <c r="D22" i="8"/>
  <c r="D24" i="8" s="1"/>
  <c r="L16" i="8"/>
  <c r="L17" i="8"/>
  <c r="L18" i="8"/>
  <c r="L19" i="8"/>
  <c r="L21" i="8"/>
  <c r="M16" i="8"/>
  <c r="M17" i="8"/>
  <c r="M18" i="8"/>
  <c r="M19" i="8"/>
  <c r="M21" i="8"/>
  <c r="N21" i="8" l="1"/>
  <c r="N19" i="8"/>
  <c r="N17" i="8"/>
  <c r="N18" i="8"/>
  <c r="M22" i="8"/>
  <c r="M23" i="8" s="1"/>
  <c r="J19" i="10"/>
  <c r="L22" i="8"/>
  <c r="L23" i="8" s="1"/>
  <c r="K19" i="10"/>
  <c r="N16" i="8"/>
  <c r="G32" i="6"/>
  <c r="I32" i="6"/>
  <c r="H29" i="6"/>
  <c r="J29" i="6" s="1"/>
  <c r="G30" i="6"/>
  <c r="I30" i="6"/>
  <c r="J22" i="6"/>
  <c r="J24" i="6"/>
  <c r="J26" i="6"/>
  <c r="J19" i="6"/>
  <c r="J20" i="6"/>
  <c r="J21" i="6"/>
  <c r="H28" i="6"/>
  <c r="G28" i="6"/>
  <c r="I28" i="6"/>
  <c r="J30" i="6" l="1"/>
  <c r="N23" i="8"/>
  <c r="H31" i="6"/>
  <c r="I31" i="6"/>
  <c r="N22" i="8"/>
  <c r="J32" i="6"/>
  <c r="G31" i="6"/>
  <c r="J28" i="6"/>
  <c r="J31" i="6" l="1"/>
</calcChain>
</file>

<file path=xl/sharedStrings.xml><?xml version="1.0" encoding="utf-8"?>
<sst xmlns="http://schemas.openxmlformats.org/spreadsheetml/2006/main" count="491" uniqueCount="287">
  <si>
    <t>HSCB Delegated Statutory Functions/Corporate Parenting Returns</t>
  </si>
  <si>
    <t>Children In Need</t>
  </si>
  <si>
    <t>Report Title:  Children In Need By Age and Gender</t>
  </si>
  <si>
    <t xml:space="preserve">Period Ended: </t>
  </si>
  <si>
    <t>31.3.25</t>
  </si>
  <si>
    <t>Table Number 10.1.1</t>
  </si>
  <si>
    <t>Trust:</t>
  </si>
  <si>
    <t>Children in Need at Period end Date by Age</t>
  </si>
  <si>
    <t>&lt;1</t>
  </si>
  <si>
    <t>1-4</t>
  </si>
  <si>
    <t>5-11</t>
  </si>
  <si>
    <t>12-15</t>
  </si>
  <si>
    <t>16+</t>
  </si>
  <si>
    <t>Total</t>
  </si>
  <si>
    <t>M</t>
  </si>
  <si>
    <t>F</t>
  </si>
  <si>
    <t>Children</t>
  </si>
  <si>
    <t xml:space="preserve">  TOTAL</t>
  </si>
  <si>
    <t>Guidance Note:</t>
  </si>
  <si>
    <t>Provide a total of all children/young people on social work file on Soscare i.e. pending referrals, open cases, investigations.  All clients aged less than 18 years at period end (including disability, LAC, CP and others).</t>
  </si>
  <si>
    <t>Exclude children on the caseloads of CAMHS.  Some children known to CAMHS may also be known to FIT/LAC services etc and will be included in the figures above as part of the open caseloads on Soscare.</t>
  </si>
  <si>
    <t xml:space="preserve">Unborn children should not be included in above figures </t>
  </si>
  <si>
    <t>Please confirm that figure above includes pending referrals</t>
  </si>
  <si>
    <t>YES</t>
  </si>
  <si>
    <t>Children in Need</t>
  </si>
  <si>
    <t>Report Title:  Children in Need By Ethnicity and Religion</t>
  </si>
  <si>
    <t>Period Ended:</t>
  </si>
  <si>
    <t>Table Number 10.1.2</t>
  </si>
  <si>
    <t>Children in Need at 31st March 2025 by Ethnicity</t>
  </si>
  <si>
    <t>Ethnicity</t>
  </si>
  <si>
    <t xml:space="preserve"> 5 - 11</t>
  </si>
  <si>
    <t>White</t>
  </si>
  <si>
    <t>Chinese</t>
  </si>
  <si>
    <t>Irish Traveller</t>
  </si>
  <si>
    <t>Roma Traveller</t>
  </si>
  <si>
    <t>Indian</t>
  </si>
  <si>
    <t>Pakistani</t>
  </si>
  <si>
    <t>Bangladeshi</t>
  </si>
  <si>
    <t>Black Caribbean</t>
  </si>
  <si>
    <t>Black African</t>
  </si>
  <si>
    <t>Black Other</t>
  </si>
  <si>
    <t>Mixed Ethnic Group</t>
  </si>
  <si>
    <t>Any Other Ethnic Group</t>
  </si>
  <si>
    <t>Not Stated</t>
  </si>
  <si>
    <t>TOTAL</t>
  </si>
  <si>
    <t>Children in Need at 31 March  2025 by Religion</t>
  </si>
  <si>
    <t>Religion</t>
  </si>
  <si>
    <t>Roman Catholic</t>
  </si>
  <si>
    <t>Presbyterian</t>
  </si>
  <si>
    <t>Church of Ireland</t>
  </si>
  <si>
    <t>Church of England</t>
  </si>
  <si>
    <t>Methodist</t>
  </si>
  <si>
    <t>Other Christian</t>
  </si>
  <si>
    <t>Jewish</t>
  </si>
  <si>
    <t>Muslim</t>
  </si>
  <si>
    <t>Other</t>
  </si>
  <si>
    <t>Not Known</t>
  </si>
  <si>
    <t>Not Completed</t>
  </si>
  <si>
    <t>None</t>
  </si>
  <si>
    <t>Refused</t>
  </si>
  <si>
    <t>Note: Please ensure totals agree with those at 10.1.1</t>
  </si>
  <si>
    <r>
      <t xml:space="preserve">Report Title:  Number of children </t>
    </r>
    <r>
      <rPr>
        <b/>
        <u/>
        <sz val="11"/>
        <rFont val="Calibri"/>
        <family val="2"/>
      </rPr>
      <t xml:space="preserve">referred </t>
    </r>
    <r>
      <rPr>
        <b/>
        <sz val="11"/>
        <rFont val="Calibri"/>
        <family val="2"/>
      </rPr>
      <t>for an assessment of need</t>
    </r>
  </si>
  <si>
    <t>Period :</t>
  </si>
  <si>
    <t>1.10.24 – 31.3.25</t>
  </si>
  <si>
    <t>Table Number 10.1.4</t>
  </si>
  <si>
    <r>
      <t xml:space="preserve">10.1.4 (a) Number of </t>
    </r>
    <r>
      <rPr>
        <b/>
        <u/>
        <sz val="10"/>
        <rFont val="Arial"/>
        <family val="2"/>
      </rPr>
      <t>Children</t>
    </r>
    <r>
      <rPr>
        <b/>
        <sz val="10"/>
        <rFont val="Arial"/>
        <family val="2"/>
      </rPr>
      <t xml:space="preserve"> referred for an assessment of Need during the reporting period (1.10.24 – 31.3.25)</t>
    </r>
  </si>
  <si>
    <t>Number of Children Referred</t>
  </si>
  <si>
    <t>Definition:- any person aged less than 18 years on the date of referral who was referred for any reason during the reporting period.</t>
  </si>
  <si>
    <t>Exclude any unborn children</t>
  </si>
  <si>
    <t>10.1.4(b)  Source of Referral for Children Referred for Assessment of Need during the reporting period.</t>
  </si>
  <si>
    <t>Referral Source/Agent</t>
  </si>
  <si>
    <t>No of Children</t>
  </si>
  <si>
    <t>A&amp;E MATER</t>
  </si>
  <si>
    <t>A&amp;E RVH</t>
  </si>
  <si>
    <t>A&amp;E ULSTER</t>
  </si>
  <si>
    <t>ACUTE GENERAL HOSPITAL STAFF</t>
  </si>
  <si>
    <t>ANONYMOUS (GE)</t>
  </si>
  <si>
    <t>BEHAVIOUR SPECIALIST (TI)</t>
  </si>
  <si>
    <t>BELDOC (EM)</t>
  </si>
  <si>
    <t>CAMHS OUTPATIENTS (TI)</t>
  </si>
  <si>
    <t>CAMHS TEAM (TI)</t>
  </si>
  <si>
    <t>CHARITABLE ORGANISATION (EO)</t>
  </si>
  <si>
    <t>CHILD DEV CLINIC (TI)</t>
  </si>
  <si>
    <t>CLINIC (HO)</t>
  </si>
  <si>
    <t>COMM CARE SUPPORT WORKER</t>
  </si>
  <si>
    <t>COMM.CLIN.PSYCHOLOGY(TI)</t>
  </si>
  <si>
    <t>COMM.NUR.LEARNING DIS(TI)</t>
  </si>
  <si>
    <t>COMM.PAEDIATRICIAN(TI)</t>
  </si>
  <si>
    <t>COMM.PSYCH.NURSE(TI)</t>
  </si>
  <si>
    <t>COMMUNITY CHILDRENS NURSE (TI)</t>
  </si>
  <si>
    <t>COMMUNITY CO-ORDINATION HUB</t>
  </si>
  <si>
    <t>COMMUNITY MIDWIFERY(EM)</t>
  </si>
  <si>
    <t>COMMUNITY PAEDIATRICIAN</t>
  </si>
  <si>
    <t>COMMUNITY PSYCHIATRIC NURSE</t>
  </si>
  <si>
    <t>COMMUNITY SERVICE STAFF</t>
  </si>
  <si>
    <t>CONSULTANT PSYCHIATRIST</t>
  </si>
  <si>
    <t>COUNSELLOR (GE)</t>
  </si>
  <si>
    <t>COURT</t>
  </si>
  <si>
    <t>DAY CARE WORKER (TI)</t>
  </si>
  <si>
    <t>DISTRICT COUNCILLOR (EO)</t>
  </si>
  <si>
    <t>DRUG WORKER (GE)</t>
  </si>
  <si>
    <t>EDUC.WELFARE OFFICER (EO)</t>
  </si>
  <si>
    <t>EDUCATION AUTHORITY (EO)</t>
  </si>
  <si>
    <t>EMERGENCY DUTY TEAM (TI)</t>
  </si>
  <si>
    <t>EYE CLINIC LIAISON OFFICER</t>
  </si>
  <si>
    <t>FAMILY CARE CENTRE COURT (EO)</t>
  </si>
  <si>
    <t>FAMILY NURSE PARTNERSHIP (TI)</t>
  </si>
  <si>
    <t>FLOATING SUPPORT</t>
  </si>
  <si>
    <t>FRIEND/NEIGHBOUR (GE)</t>
  </si>
  <si>
    <t>GENERAL DENTAL PRACT.(EM)</t>
  </si>
  <si>
    <t>GP (EM)</t>
  </si>
  <si>
    <t>HEALTH VISITOR</t>
  </si>
  <si>
    <t>HEALTH VISITOR(TI)</t>
  </si>
  <si>
    <t>HOSPITAL</t>
  </si>
  <si>
    <t>HOSPITAL CONSULTANT (HO)</t>
  </si>
  <si>
    <t>HOSPITAL DOCTOR</t>
  </si>
  <si>
    <t>HOSPITAL MIDWIFE (HO)</t>
  </si>
  <si>
    <t>HOSPITAL SOCIAL WORKER (TI)</t>
  </si>
  <si>
    <t>HOSPITAL STAFF NURSE (HO)</t>
  </si>
  <si>
    <t>HOUSING ASSOCIATION (EO)</t>
  </si>
  <si>
    <t>LOCAL GOVERNMENT (EO)</t>
  </si>
  <si>
    <t>MEMBER OF THE PUBLIC</t>
  </si>
  <si>
    <t>MENTAL HEALTH NURSE (TI)</t>
  </si>
  <si>
    <t>MENTAL HEALTH PROFESSIONAL</t>
  </si>
  <si>
    <t>N.IRELAND AMBULANCE SERVICE(EO</t>
  </si>
  <si>
    <t>NI FIRE AND RESCUE SERVICE</t>
  </si>
  <si>
    <t>NI HOUSING EXECUTIVE (EO)</t>
  </si>
  <si>
    <t>NI PRISON SERVICE</t>
  </si>
  <si>
    <t>NIHE PUBLIC (EO)</t>
  </si>
  <si>
    <t>NSPCC</t>
  </si>
  <si>
    <t>NURSE PRACTITIONER (TI)</t>
  </si>
  <si>
    <t>NURSERY SCHOOL</t>
  </si>
  <si>
    <t>OCCUPATIONAL THERAPIST (TI)</t>
  </si>
  <si>
    <t>OTHER</t>
  </si>
  <si>
    <t>OTHER NHS SOURCE(CW)</t>
  </si>
  <si>
    <t>OTHER PROFESSION</t>
  </si>
  <si>
    <t>OTHER TRUST (EO)</t>
  </si>
  <si>
    <t>PAEDIATRICS(EM)</t>
  </si>
  <si>
    <t>PHYSIOTHERAPIST (TI)</t>
  </si>
  <si>
    <t>PHYSIOTHERAPY</t>
  </si>
  <si>
    <t>POLICE SERVICE (GE)</t>
  </si>
  <si>
    <t>PPANI</t>
  </si>
  <si>
    <t>PRACTICE NURSE (EM)</t>
  </si>
  <si>
    <t>PROBATION BOARD FOR NI (EO)</t>
  </si>
  <si>
    <t>PSYCHIATRY(EM)</t>
  </si>
  <si>
    <t>PSYCHOLOGY (TI)</t>
  </si>
  <si>
    <t>RELATED PERSON</t>
  </si>
  <si>
    <t>RELATIVE (GE)</t>
  </si>
  <si>
    <t>SCHOOL (EO)</t>
  </si>
  <si>
    <t>SCHOOL NURSING</t>
  </si>
  <si>
    <t>SCHOOL PRINCIPAL (EO)</t>
  </si>
  <si>
    <t>SCHOOL VICE PRINCIPAL (EO)</t>
  </si>
  <si>
    <t>SELF (GE)</t>
  </si>
  <si>
    <t>SENCO (EO)</t>
  </si>
  <si>
    <t>SOCIAL CARE COORDINATOR (TI)</t>
  </si>
  <si>
    <t>SOCIAL WORK ASSISTANT (TI)</t>
  </si>
  <si>
    <t>SOCIAL WORKER (TI)</t>
  </si>
  <si>
    <t>SOLICITOR (EO)</t>
  </si>
  <si>
    <t>SPECIALIST NURSE (EO)</t>
  </si>
  <si>
    <t>SPEECH &amp; LANGUAGE THERAPIST</t>
  </si>
  <si>
    <t>SURESTART (EO)</t>
  </si>
  <si>
    <t>TEACHER (GE)</t>
  </si>
  <si>
    <t>TRAINING SCHOOLS (EO)</t>
  </si>
  <si>
    <t>TRUST INTERNAL</t>
  </si>
  <si>
    <t>UK BORDER AGENCY</t>
  </si>
  <si>
    <t>UK VISA AND IMMIGATION</t>
  </si>
  <si>
    <t>VOLUNTARY ORGANISATION (EO)</t>
  </si>
  <si>
    <t>Please provide a full list as per Soscare</t>
  </si>
  <si>
    <t>NOTE: This is NOT for collection - this has been passed to BSO for a report to be created (automated). (1 April 2015 onwards)</t>
  </si>
  <si>
    <t>10.1.4 ( c)</t>
  </si>
  <si>
    <t>Of those children referred how many have been known to Social Services in the past referred 6 months, 6 months to 12 months, &gt;1 year  from date of referral</t>
  </si>
  <si>
    <t xml:space="preserve"> this period? (i.e previously known and case closed).</t>
  </si>
  <si>
    <t xml:space="preserve">Calculate previous twelve months from  the date of referral within this six month period. </t>
  </si>
  <si>
    <t>Report Title:  Children Awaiting Assessment of Need</t>
  </si>
  <si>
    <t>Table Number 10.1.5</t>
  </si>
  <si>
    <t>NOTE: There is no need to complete the table below .This data will be sourced from SPPG Performance Monitoring Information.</t>
  </si>
  <si>
    <t>Number of children awaiting Assessment of  Need status at Period End by length of wait</t>
  </si>
  <si>
    <t>Unallocated Cases</t>
  </si>
  <si>
    <t>Month End:</t>
  </si>
  <si>
    <t>TOTAL UNALLOCATED CASES</t>
  </si>
  <si>
    <t>Days = working days  (COUNT FROM DATE OF REFERRAL/ASSESSMENT TO MONTH END)</t>
  </si>
  <si>
    <t>Category</t>
  </si>
  <si>
    <t>Type of Referral</t>
  </si>
  <si>
    <r>
      <t>1/2 weeks over</t>
    </r>
    <r>
      <rPr>
        <b/>
        <sz val="10"/>
        <rFont val="Arial"/>
        <family val="2"/>
      </rPr>
      <t xml:space="preserve"> </t>
    </r>
    <r>
      <rPr>
        <b/>
        <sz val="9"/>
        <rFont val="Arial"/>
        <family val="2"/>
      </rPr>
      <t xml:space="preserve">(&gt;20 working days &lt;=30 working days)                (WEEKS 5 and 6) </t>
    </r>
  </si>
  <si>
    <r>
      <t>3/4 weeks over</t>
    </r>
    <r>
      <rPr>
        <b/>
        <sz val="10"/>
        <rFont val="Arial"/>
        <family val="2"/>
      </rPr>
      <t xml:space="preserve"> </t>
    </r>
    <r>
      <rPr>
        <b/>
        <sz val="9"/>
        <rFont val="Arial"/>
        <family val="2"/>
      </rPr>
      <t>(&gt;30 working days &lt;=40 working days)                 (WEEKS 7and 8)</t>
    </r>
  </si>
  <si>
    <r>
      <t>5 weeks + over</t>
    </r>
    <r>
      <rPr>
        <b/>
        <sz val="10"/>
        <rFont val="Arial"/>
        <family val="2"/>
      </rPr>
      <t xml:space="preserve">  (40 +  working days)              (WEEK 9+)</t>
    </r>
  </si>
  <si>
    <t>Total Unallocated &gt; 20 working days</t>
  </si>
  <si>
    <t>Gateway</t>
  </si>
  <si>
    <t>Child Protection</t>
  </si>
  <si>
    <t>Family Support</t>
  </si>
  <si>
    <t>Disability</t>
  </si>
  <si>
    <t>Family Support/Family Intervention Team</t>
  </si>
  <si>
    <t>Source: HSCB (PMSI) Unallocated Cases return</t>
  </si>
  <si>
    <t>This table can be poulated using the statistics provided in the Priority 5 Return to PMSSID (SPPG).</t>
  </si>
  <si>
    <t>Report Title:  Children with a Disability known to Social Services</t>
  </si>
  <si>
    <t>Table Number 10.1.6</t>
  </si>
  <si>
    <r>
      <t xml:space="preserve">Children with a Disability known to </t>
    </r>
    <r>
      <rPr>
        <b/>
        <sz val="12"/>
        <color theme="1"/>
        <rFont val="Arial"/>
        <family val="2"/>
      </rPr>
      <t xml:space="preserve">Trust </t>
    </r>
    <r>
      <rPr>
        <b/>
        <sz val="12"/>
        <rFont val="Arial"/>
        <family val="2"/>
      </rPr>
      <t>Social Workers at 31.3.25</t>
    </r>
  </si>
  <si>
    <t xml:space="preserve">by major disability, type age and gender </t>
  </si>
  <si>
    <r>
      <t>The Trust is unable to provide this data for this reporting period due to the impact of industrial action and Action Short of Strike instruction to social work staff across Family Support and Looked After Children (LAC) to no longer complete Corporate Parenting returns, a team return is required for information to be provided</t>
    </r>
    <r>
      <rPr>
        <sz val="12"/>
        <color rgb="FF000000"/>
        <rFont val="Arial"/>
        <charset val="1"/>
      </rPr>
      <t>.   </t>
    </r>
  </si>
  <si>
    <t>Major Disability</t>
  </si>
  <si>
    <t>0-4</t>
  </si>
  <si>
    <t>Physical (Ex. Sensory)</t>
  </si>
  <si>
    <t>Sensory</t>
  </si>
  <si>
    <t>Learning</t>
  </si>
  <si>
    <t>Chronic illness</t>
  </si>
  <si>
    <t>Autism(ASD)/ADHD/Aspergers</t>
  </si>
  <si>
    <t xml:space="preserve">Other </t>
  </si>
  <si>
    <t>TOTAL (With Disability)</t>
  </si>
  <si>
    <t>No Disability</t>
  </si>
  <si>
    <t>Grand Total</t>
  </si>
  <si>
    <r>
      <rPr>
        <b/>
        <sz val="11"/>
        <rFont val="Arial"/>
        <family val="2"/>
      </rPr>
      <t>Note:</t>
    </r>
    <r>
      <rPr>
        <sz val="11"/>
        <rFont val="Arial"/>
        <family val="2"/>
      </rPr>
      <t xml:space="preserve"> Grand Total will match the Total row at 10.1.1</t>
    </r>
  </si>
  <si>
    <t xml:space="preserve">All active cases on Soscare aged under 18 who have a group file.  All specialist Childrens Disability Teams caseloads. </t>
  </si>
  <si>
    <t>Source: Soscare</t>
  </si>
  <si>
    <t>It is recognised that some children will have more than one disability.  Record child only once against primary category.</t>
  </si>
  <si>
    <t>Report Title:  Disabled Children who leave school - Number with transitions in place</t>
  </si>
  <si>
    <t>Table Number 10.1.7</t>
  </si>
  <si>
    <t>Disabled children known to the Trust who leave school during the reporting period, and the transition plans that are in place.</t>
  </si>
  <si>
    <t>Age at leaving school</t>
  </si>
  <si>
    <t>&gt;16 &lt;17</t>
  </si>
  <si>
    <t>&gt;17 &lt;18</t>
  </si>
  <si>
    <t>18+</t>
  </si>
  <si>
    <t xml:space="preserve">  Total</t>
  </si>
  <si>
    <t>Number with Transitions in place</t>
  </si>
  <si>
    <t>Disability Type</t>
  </si>
  <si>
    <t xml:space="preserve">   M</t>
  </si>
  <si>
    <t xml:space="preserve">   F</t>
  </si>
  <si>
    <t>Physical disability</t>
  </si>
  <si>
    <t>Sensory Impairment</t>
  </si>
  <si>
    <t>Learning disability</t>
  </si>
  <si>
    <t>Autism (ASD)/ADHD/Aspergers</t>
  </si>
  <si>
    <t>Note: Number with transition plans can only be less than or equal to total number of children leaving school.</t>
  </si>
  <si>
    <t>Report Title:  Homeless Children Aged 16-17 years</t>
  </si>
  <si>
    <t>Period:</t>
  </si>
  <si>
    <t>Table Number 10.1.11</t>
  </si>
  <si>
    <t>The table below should be completed to provide the number of young people who presented as homeless</t>
  </si>
  <si>
    <t>Age</t>
  </si>
  <si>
    <t>Number of Young People who presented to the Trust as Homeless during the reporting period</t>
  </si>
  <si>
    <t xml:space="preserve">Population defined as: </t>
  </si>
  <si>
    <t xml:space="preserve">(a) Young person aged 16/17 who presented to the Trust.  </t>
  </si>
  <si>
    <t>(b) Is referred to the Trust by the NIHE as a result of presenting initially to the NIHE as homeless</t>
  </si>
  <si>
    <t>Information can be sourced  Homeless Social Work Services with Trusts</t>
  </si>
  <si>
    <t xml:space="preserve">Report Title:  Sponsored Daycare Places </t>
  </si>
  <si>
    <t>Table Number 10.1.12</t>
  </si>
  <si>
    <t>Number of Sponsored Daycare Places provided through any means including Article 18, Fostering or others at 31 March 2025</t>
  </si>
  <si>
    <t>Daycare</t>
  </si>
  <si>
    <t>Number of Purchased Places by Age</t>
  </si>
  <si>
    <t>0 – 4</t>
  </si>
  <si>
    <t>5-12</t>
  </si>
  <si>
    <t>Day Nursery</t>
  </si>
  <si>
    <t>Playgroup</t>
  </si>
  <si>
    <t>Childminder</t>
  </si>
  <si>
    <t>Out of School hours club</t>
  </si>
  <si>
    <t>How many of these children have a disability?</t>
  </si>
  <si>
    <t>Report Title:  Family Centre Usage for the Period</t>
  </si>
  <si>
    <t>Table Number 10.1.13</t>
  </si>
  <si>
    <t xml:space="preserve">Family Centre Usage for Interventions By Trust For The Period </t>
  </si>
  <si>
    <t>NOTE: Therapeutic Services for Looked After Children has moved to the Looked After Section (from 1 April 2015)</t>
  </si>
  <si>
    <t xml:space="preserve">                                                                                                                               FAMILIES</t>
  </si>
  <si>
    <t>Name of Centre</t>
  </si>
  <si>
    <t>Stat/Vol</t>
  </si>
  <si>
    <t>Number of Referrals by Primary Reason for Intervention</t>
  </si>
  <si>
    <t>Completed During Period</t>
  </si>
  <si>
    <t>On Waiting List at Period End</t>
  </si>
  <si>
    <t>Primary Reason</t>
  </si>
  <si>
    <t>Number of Referrals</t>
  </si>
  <si>
    <t>Average Wait from Referral to Start of Intervention (Weeks)</t>
  </si>
  <si>
    <t>Average Length of Intervention (Weeks)</t>
  </si>
  <si>
    <t>Beersbridge FC</t>
  </si>
  <si>
    <t>Stat</t>
  </si>
  <si>
    <t>n/a</t>
  </si>
  <si>
    <t>0- discharged NFA</t>
  </si>
  <si>
    <t>Looked After</t>
  </si>
  <si>
    <t>Whiterock FC</t>
  </si>
  <si>
    <t>Notes:</t>
  </si>
  <si>
    <t>Count is for families, not individuals.</t>
  </si>
  <si>
    <t xml:space="preserve">Child Protection refers to a member of the family on the CPR at the point the return is completed.  </t>
  </si>
  <si>
    <t>Looked After refers to a member of the family who is looked after at the point the return is completed.</t>
  </si>
  <si>
    <t>If both these conditions apply then report Child Protection.</t>
  </si>
  <si>
    <t>Report Title:  Children In Need - Supervision Orders</t>
  </si>
  <si>
    <t>These tables have been moved here from the Child Protection section</t>
  </si>
  <si>
    <t>10.2.15 At period end give number of children (if any) subject to a Supervision/Interim Supervision Order</t>
  </si>
  <si>
    <t>Supervision Orders</t>
  </si>
  <si>
    <t>Art. 50 (1) (b)     Supervision Order</t>
  </si>
  <si>
    <t>Art. 57 (1)          Interim Supervision Order</t>
  </si>
  <si>
    <t>Refers to all children with a Superision Order (not only those on the CPR)</t>
  </si>
  <si>
    <t xml:space="preserve">Age is at period end </t>
  </si>
  <si>
    <t>10.2.16 During the period give number of children (if any) that became subject of a Supervision/Interim Supervision Order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</si>
</sst>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7" x14ac:knownFonts="1">
    <font>
      <sz val="10"/>
      <name val="Arial"/>
    </font>
    <font>
      <sz val="11"/>
      <color theme="1"/>
      <name val="Calibri"/>
      <family val="2"/>
      <scheme val="minor"/>
    </font>
    <font>
      <sz val="14"/>
      <name val="Arial"/>
      <family val="2"/>
    </font>
    <font>
      <b/>
      <sz val="14"/>
      <name val="Arial"/>
      <family val="2"/>
    </font>
    <font>
      <sz val="8"/>
      <name val="Arial"/>
      <family val="2"/>
    </font>
    <font>
      <sz val="12"/>
      <name val="Arial"/>
      <family val="2"/>
    </font>
    <font>
      <b/>
      <sz val="12"/>
      <name val="Arial"/>
      <family val="2"/>
    </font>
    <font>
      <b/>
      <sz val="10"/>
      <name val="Arial"/>
      <family val="2"/>
    </font>
    <font>
      <sz val="10"/>
      <name val="Arial"/>
      <family val="2"/>
    </font>
    <font>
      <b/>
      <sz val="14"/>
      <color indexed="9"/>
      <name val="Calibri"/>
      <family val="2"/>
    </font>
    <font>
      <b/>
      <sz val="11"/>
      <name val="Calibri"/>
      <family val="2"/>
    </font>
    <font>
      <b/>
      <sz val="13"/>
      <name val="Calibri"/>
      <family val="2"/>
    </font>
    <font>
      <b/>
      <sz val="11"/>
      <name val="Arial"/>
      <family val="2"/>
    </font>
    <font>
      <b/>
      <sz val="10"/>
      <color indexed="10"/>
      <name val="Arial"/>
      <family val="2"/>
    </font>
    <font>
      <sz val="10"/>
      <color indexed="9"/>
      <name val="Arial"/>
      <family val="2"/>
    </font>
    <font>
      <sz val="11"/>
      <name val="Arial"/>
      <family val="2"/>
    </font>
    <font>
      <sz val="8"/>
      <name val="Arial"/>
      <family val="2"/>
    </font>
    <font>
      <b/>
      <sz val="16"/>
      <color indexed="8"/>
      <name val="Calibri"/>
      <family val="2"/>
    </font>
    <font>
      <b/>
      <sz val="14"/>
      <color indexed="8"/>
      <name val="Calibri"/>
      <family val="2"/>
    </font>
    <font>
      <sz val="11"/>
      <name val="Calibri"/>
      <family val="2"/>
    </font>
    <font>
      <b/>
      <sz val="14"/>
      <name val="Calibri"/>
      <family val="2"/>
    </font>
    <font>
      <b/>
      <sz val="12"/>
      <color indexed="8"/>
      <name val="Calibri"/>
      <family val="2"/>
    </font>
    <font>
      <b/>
      <sz val="12"/>
      <name val="Calibri"/>
      <family val="2"/>
    </font>
    <font>
      <i/>
      <sz val="11"/>
      <color indexed="8"/>
      <name val="Calibri"/>
      <family val="2"/>
    </font>
    <font>
      <b/>
      <sz val="11"/>
      <color indexed="8"/>
      <name val="Calibri"/>
      <family val="2"/>
    </font>
    <font>
      <b/>
      <sz val="10"/>
      <color indexed="18"/>
      <name val="Arial"/>
      <family val="2"/>
    </font>
    <font>
      <b/>
      <sz val="9"/>
      <name val="Arial"/>
      <family val="2"/>
    </font>
    <font>
      <sz val="8"/>
      <color indexed="8"/>
      <name val="Calibri"/>
      <family val="2"/>
    </font>
    <font>
      <sz val="8"/>
      <name val="Calibri"/>
      <family val="2"/>
    </font>
    <font>
      <sz val="9"/>
      <name val="Arial"/>
      <family val="2"/>
    </font>
    <font>
      <b/>
      <u/>
      <sz val="10"/>
      <name val="Arial"/>
      <family val="2"/>
    </font>
    <font>
      <b/>
      <u/>
      <sz val="11"/>
      <name val="Calibri"/>
      <family val="2"/>
    </font>
    <font>
      <sz val="10"/>
      <color rgb="FFFF0000"/>
      <name val="Arial"/>
      <family val="2"/>
    </font>
    <font>
      <b/>
      <sz val="10"/>
      <color theme="1"/>
      <name val="Arial"/>
      <family val="2"/>
    </font>
    <font>
      <sz val="10"/>
      <color theme="1"/>
      <name val="Arial"/>
      <family val="2"/>
    </font>
    <font>
      <b/>
      <i/>
      <sz val="10"/>
      <name val="Arial"/>
      <family val="2"/>
    </font>
    <font>
      <sz val="11"/>
      <color theme="1"/>
      <name val="Arial"/>
      <family val="2"/>
    </font>
    <font>
      <b/>
      <sz val="11"/>
      <color rgb="FFFF0000"/>
      <name val="Arial"/>
      <family val="2"/>
    </font>
    <font>
      <b/>
      <sz val="12"/>
      <color rgb="FFFF0000"/>
      <name val="Arial"/>
      <family val="2"/>
    </font>
    <font>
      <b/>
      <i/>
      <sz val="10"/>
      <color rgb="FFFF0000"/>
      <name val="Arial"/>
      <family val="2"/>
    </font>
    <font>
      <sz val="10"/>
      <color rgb="FF00B050"/>
      <name val="Arial"/>
      <family val="2"/>
    </font>
    <font>
      <b/>
      <sz val="16"/>
      <color rgb="FFFF0000"/>
      <name val="Calibri"/>
      <family val="2"/>
      <scheme val="minor"/>
    </font>
    <font>
      <sz val="14"/>
      <name val="Calibri"/>
      <family val="2"/>
      <scheme val="minor"/>
    </font>
    <font>
      <b/>
      <i/>
      <sz val="14"/>
      <name val="Arial"/>
      <family val="2"/>
    </font>
    <font>
      <sz val="14"/>
      <color rgb="FFFF0000"/>
      <name val="Calibri"/>
      <family val="2"/>
      <scheme val="minor"/>
    </font>
    <font>
      <sz val="14"/>
      <color theme="1"/>
      <name val="Calibri"/>
      <family val="2"/>
      <scheme val="minor"/>
    </font>
    <font>
      <b/>
      <sz val="14"/>
      <color theme="1"/>
      <name val="Arial"/>
      <family val="2"/>
    </font>
    <font>
      <b/>
      <sz val="9"/>
      <color theme="1"/>
      <name val="Arial"/>
      <family val="2"/>
    </font>
    <font>
      <b/>
      <sz val="12"/>
      <color theme="1"/>
      <name val="Arial"/>
      <family val="2"/>
    </font>
    <font>
      <b/>
      <sz val="11"/>
      <color theme="1"/>
      <name val="Arial"/>
      <family val="2"/>
    </font>
    <font>
      <sz val="11"/>
      <name val="Calibri"/>
      <family val="2"/>
      <scheme val="minor"/>
    </font>
    <font>
      <sz val="12"/>
      <color rgb="FF000000"/>
      <name val="Arial"/>
      <charset val="1"/>
    </font>
    <font>
      <b/>
      <sz val="12"/>
      <color rgb="FF000000"/>
      <name val="Arial"/>
      <charset val="1"/>
    </font>
    <font>
      <b/>
      <sz val="10"/>
      <color rgb="FF610000"/>
      <name val="Arial"/>
      <family val="2"/>
    </font>
    <font>
      <sz val="10"/>
      <color rgb="FFED0000"/>
      <name val="Arial"/>
      <family val="2"/>
    </font>
    <font>
      <b/>
      <sz val="12"/>
      <color rgb="FFE40000"/>
      <name val="Arial"/>
      <family val="2"/>
    </font>
    <font>
      <i/>
      <sz val="12"/>
      <color rgb="FFED0000"/>
      <name val="Arial"/>
      <family val="2"/>
    </font>
  </fonts>
  <fills count="13">
    <fill>
      <patternFill patternType="none"/>
    </fill>
    <fill>
      <patternFill patternType="gray125"/>
    </fill>
    <fill>
      <patternFill patternType="solid">
        <fgColor indexed="55"/>
        <bgColor indexed="64"/>
      </patternFill>
    </fill>
    <fill>
      <patternFill patternType="solid">
        <fgColor indexed="22"/>
        <bgColor indexed="64"/>
      </patternFill>
    </fill>
    <fill>
      <patternFill patternType="solid">
        <fgColor indexed="56"/>
        <bgColor indexed="64"/>
      </patternFill>
    </fill>
    <fill>
      <patternFill patternType="solid">
        <fgColor indexed="13"/>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0.499984740745262"/>
        <bgColor indexed="64"/>
      </patternFill>
    </fill>
    <fill>
      <patternFill patternType="solid">
        <fgColor theme="3" tint="-0.249977111117893"/>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s>
  <cellStyleXfs count="3">
    <xf numFmtId="0" fontId="0" fillId="0" borderId="0"/>
    <xf numFmtId="0" fontId="8" fillId="0" borderId="0"/>
    <xf numFmtId="0" fontId="1" fillId="0" borderId="0"/>
  </cellStyleXfs>
  <cellXfs count="298">
    <xf numFmtId="0" fontId="0" fillId="0" borderId="0" xfId="0"/>
    <xf numFmtId="0" fontId="0" fillId="0" borderId="1" xfId="0" applyBorder="1" applyAlignment="1">
      <alignment horizontal="center"/>
    </xf>
    <xf numFmtId="0" fontId="2" fillId="0" borderId="0" xfId="0" applyFont="1" applyAlignment="1">
      <alignment horizontal="left"/>
    </xf>
    <xf numFmtId="0" fontId="3" fillId="0" borderId="0" xfId="0" applyFont="1"/>
    <xf numFmtId="0" fontId="2" fillId="0" borderId="0" xfId="0" applyFont="1" applyAlignment="1">
      <alignment horizontal="left" indent="5"/>
    </xf>
    <xf numFmtId="0" fontId="5" fillId="0" borderId="0" xfId="0" applyFont="1"/>
    <xf numFmtId="0" fontId="2" fillId="0" borderId="0" xfId="0" applyFont="1"/>
    <xf numFmtId="0" fontId="2" fillId="0" borderId="0" xfId="0" applyFont="1" applyAlignment="1">
      <alignment horizontal="left" indent="7"/>
    </xf>
    <xf numFmtId="0" fontId="10" fillId="2" borderId="2" xfId="1" applyFont="1" applyFill="1" applyBorder="1"/>
    <xf numFmtId="0" fontId="11" fillId="2" borderId="3" xfId="1" applyFont="1" applyFill="1" applyBorder="1"/>
    <xf numFmtId="0" fontId="2" fillId="2" borderId="3" xfId="1" applyFont="1" applyFill="1" applyBorder="1"/>
    <xf numFmtId="0" fontId="2" fillId="2" borderId="3" xfId="0" applyFont="1" applyFill="1" applyBorder="1"/>
    <xf numFmtId="0" fontId="10" fillId="2" borderId="3" xfId="1" applyFont="1" applyFill="1" applyBorder="1"/>
    <xf numFmtId="0" fontId="12" fillId="2" borderId="3" xfId="0" applyFont="1" applyFill="1" applyBorder="1"/>
    <xf numFmtId="0" fontId="2" fillId="2" borderId="4" xfId="0" applyFont="1" applyFill="1" applyBorder="1"/>
    <xf numFmtId="0" fontId="14" fillId="2" borderId="6" xfId="1" applyFont="1" applyFill="1" applyBorder="1"/>
    <xf numFmtId="0" fontId="2" fillId="2" borderId="6" xfId="0" applyFont="1" applyFill="1" applyBorder="1"/>
    <xf numFmtId="0" fontId="7" fillId="2" borderId="6" xfId="0" applyFont="1" applyFill="1" applyBorder="1"/>
    <xf numFmtId="0" fontId="2" fillId="2" borderId="7" xfId="0" applyFont="1" applyFill="1" applyBorder="1"/>
    <xf numFmtId="0" fontId="12" fillId="0" borderId="1" xfId="0" applyFont="1" applyBorder="1" applyAlignment="1">
      <alignment horizontal="left" vertical="top" wrapText="1"/>
    </xf>
    <xf numFmtId="0" fontId="15" fillId="0" borderId="1" xfId="0" applyFont="1" applyBorder="1" applyAlignment="1">
      <alignment horizontal="center" vertical="top" wrapText="1"/>
    </xf>
    <xf numFmtId="0" fontId="15" fillId="0" borderId="1" xfId="0" applyFont="1" applyBorder="1" applyAlignment="1">
      <alignment horizontal="left" vertical="top" wrapText="1"/>
    </xf>
    <xf numFmtId="0" fontId="12" fillId="0" borderId="1" xfId="0" applyFont="1" applyBorder="1" applyAlignment="1">
      <alignment horizontal="center" vertical="top" wrapText="1"/>
    </xf>
    <xf numFmtId="0" fontId="12" fillId="2" borderId="1" xfId="0" applyFont="1" applyFill="1" applyBorder="1" applyAlignment="1">
      <alignment vertical="center" wrapText="1"/>
    </xf>
    <xf numFmtId="0" fontId="0" fillId="2" borderId="3" xfId="0" applyFill="1" applyBorder="1"/>
    <xf numFmtId="0" fontId="0" fillId="2" borderId="4" xfId="0" applyFill="1" applyBorder="1"/>
    <xf numFmtId="0" fontId="0" fillId="2" borderId="6" xfId="0" applyFill="1" applyBorder="1"/>
    <xf numFmtId="0" fontId="0" fillId="2" borderId="7" xfId="0" applyFill="1" applyBorder="1"/>
    <xf numFmtId="0" fontId="6" fillId="0" borderId="0" xfId="0" applyFont="1" applyAlignment="1">
      <alignment horizontal="left"/>
    </xf>
    <xf numFmtId="0" fontId="15" fillId="0" borderId="1" xfId="0" applyFont="1" applyBorder="1" applyAlignment="1">
      <alignment horizontal="center"/>
    </xf>
    <xf numFmtId="0" fontId="15" fillId="0" borderId="0" xfId="0" applyFont="1"/>
    <xf numFmtId="0" fontId="12" fillId="0" borderId="1" xfId="0" applyFont="1" applyBorder="1" applyAlignment="1">
      <alignment horizontal="center"/>
    </xf>
    <xf numFmtId="0" fontId="6" fillId="0" borderId="0" xfId="0" applyFont="1"/>
    <xf numFmtId="0" fontId="15" fillId="0" borderId="8" xfId="0" applyFont="1" applyBorder="1" applyAlignment="1">
      <alignment horizontal="center" vertical="top" wrapText="1"/>
    </xf>
    <xf numFmtId="0" fontId="15" fillId="0" borderId="9" xfId="0" applyFont="1" applyBorder="1" applyAlignment="1">
      <alignment horizontal="center" vertical="top" wrapText="1"/>
    </xf>
    <xf numFmtId="0" fontId="15" fillId="0" borderId="10" xfId="0" applyFont="1" applyBorder="1" applyAlignment="1">
      <alignment horizontal="center" vertical="top" wrapText="1"/>
    </xf>
    <xf numFmtId="0" fontId="15" fillId="0" borderId="11" xfId="0" applyFont="1" applyBorder="1" applyAlignment="1">
      <alignment horizontal="center" vertical="top" wrapText="1"/>
    </xf>
    <xf numFmtId="0" fontId="15" fillId="0" borderId="8" xfId="0" applyFont="1" applyBorder="1" applyAlignment="1">
      <alignment horizontal="left" vertical="top" wrapText="1"/>
    </xf>
    <xf numFmtId="0" fontId="15" fillId="0" borderId="9" xfId="0" applyFont="1" applyBorder="1" applyAlignment="1">
      <alignment horizontal="left" vertical="top" wrapText="1"/>
    </xf>
    <xf numFmtId="0" fontId="15" fillId="0" borderId="10" xfId="0" applyFont="1" applyBorder="1" applyAlignment="1">
      <alignment horizontal="left" vertical="top" wrapText="1"/>
    </xf>
    <xf numFmtId="0" fontId="15" fillId="0" borderId="11" xfId="0" applyFont="1" applyBorder="1" applyAlignment="1">
      <alignment horizontal="left" vertical="top" wrapText="1"/>
    </xf>
    <xf numFmtId="0" fontId="12" fillId="2" borderId="12" xfId="0" applyFont="1" applyFill="1" applyBorder="1" applyAlignment="1">
      <alignment vertical="top" wrapText="1"/>
    </xf>
    <xf numFmtId="0" fontId="12" fillId="2" borderId="13" xfId="0" applyFont="1" applyFill="1" applyBorder="1" applyAlignment="1">
      <alignment horizontal="center" vertical="top"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5" fillId="0" borderId="14" xfId="0" applyFont="1" applyBorder="1" applyAlignment="1">
      <alignment horizontal="left" vertical="top" wrapText="1"/>
    </xf>
    <xf numFmtId="0" fontId="15" fillId="0" borderId="15" xfId="0" applyFont="1" applyBorder="1" applyAlignment="1">
      <alignment horizontal="left" vertical="top" wrapText="1"/>
    </xf>
    <xf numFmtId="0" fontId="15" fillId="0" borderId="14" xfId="0" applyFont="1" applyBorder="1" applyAlignment="1">
      <alignment horizontal="center" vertical="top" wrapText="1"/>
    </xf>
    <xf numFmtId="0" fontId="15" fillId="0" borderId="15" xfId="0" applyFont="1" applyBorder="1" applyAlignment="1">
      <alignment horizontal="center" vertical="top" wrapText="1"/>
    </xf>
    <xf numFmtId="0" fontId="15" fillId="0" borderId="1" xfId="0" applyFont="1" applyBorder="1" applyAlignment="1">
      <alignment horizontal="center" wrapText="1"/>
    </xf>
    <xf numFmtId="0" fontId="15" fillId="0" borderId="16" xfId="0" applyFont="1" applyBorder="1" applyAlignment="1">
      <alignment horizontal="left" vertical="top" wrapText="1"/>
    </xf>
    <xf numFmtId="0" fontId="15" fillId="0" borderId="17" xfId="0" applyFont="1" applyBorder="1" applyAlignment="1">
      <alignment horizontal="left" vertical="top" wrapText="1"/>
    </xf>
    <xf numFmtId="0" fontId="15" fillId="0" borderId="18" xfId="0" applyFont="1" applyBorder="1" applyAlignment="1">
      <alignment horizontal="left" vertical="top" wrapText="1"/>
    </xf>
    <xf numFmtId="0" fontId="8" fillId="0" borderId="0" xfId="0" applyFont="1"/>
    <xf numFmtId="0" fontId="15" fillId="2" borderId="1" xfId="0" applyFont="1" applyFill="1" applyBorder="1"/>
    <xf numFmtId="0" fontId="12" fillId="0" borderId="1" xfId="0" applyFont="1" applyBorder="1" applyAlignment="1">
      <alignment vertical="top" wrapText="1"/>
    </xf>
    <xf numFmtId="0" fontId="13" fillId="2" borderId="6" xfId="1" applyFont="1" applyFill="1" applyBorder="1"/>
    <xf numFmtId="0" fontId="15" fillId="0" borderId="1" xfId="0" applyFont="1" applyBorder="1" applyAlignment="1">
      <alignment horizontal="left" wrapText="1"/>
    </xf>
    <xf numFmtId="0" fontId="13" fillId="0" borderId="0" xfId="0" applyFont="1"/>
    <xf numFmtId="0" fontId="12" fillId="0" borderId="1" xfId="0" applyFont="1" applyBorder="1" applyAlignment="1">
      <alignment horizontal="center" vertical="center" wrapText="1"/>
    </xf>
    <xf numFmtId="0" fontId="17" fillId="0" borderId="0" xfId="0" applyFont="1" applyAlignment="1">
      <alignment horizontal="left"/>
    </xf>
    <xf numFmtId="0" fontId="18" fillId="0" borderId="0" xfId="0" applyFont="1" applyAlignment="1">
      <alignment horizontal="center"/>
    </xf>
    <xf numFmtId="0" fontId="19" fillId="0" borderId="0" xfId="0" applyFont="1"/>
    <xf numFmtId="0" fontId="18" fillId="0" borderId="32" xfId="0" applyFont="1" applyBorder="1"/>
    <xf numFmtId="0" fontId="18" fillId="0" borderId="32" xfId="0" applyFont="1" applyBorder="1" applyAlignment="1">
      <alignment horizontal="center"/>
    </xf>
    <xf numFmtId="0" fontId="18" fillId="0" borderId="0" xfId="0" applyFont="1"/>
    <xf numFmtId="0" fontId="20" fillId="0" borderId="0" xfId="0" applyFont="1"/>
    <xf numFmtId="0" fontId="18" fillId="5" borderId="0" xfId="0" applyFont="1" applyFill="1"/>
    <xf numFmtId="0" fontId="21" fillId="0" borderId="0" xfId="0" applyFont="1"/>
    <xf numFmtId="0" fontId="22" fillId="0" borderId="0" xfId="0" applyFont="1"/>
    <xf numFmtId="0" fontId="0" fillId="0" borderId="19" xfId="0" applyBorder="1"/>
    <xf numFmtId="0" fontId="0" fillId="0" borderId="2" xfId="0" applyBorder="1"/>
    <xf numFmtId="0" fontId="7" fillId="0" borderId="33" xfId="0" applyFont="1" applyBorder="1"/>
    <xf numFmtId="0" fontId="7" fillId="0" borderId="36" xfId="0" applyFont="1" applyBorder="1"/>
    <xf numFmtId="0" fontId="7" fillId="0" borderId="41" xfId="0" applyFont="1" applyBorder="1"/>
    <xf numFmtId="0" fontId="7" fillId="0" borderId="0" xfId="0" applyFont="1"/>
    <xf numFmtId="0" fontId="6" fillId="0" borderId="43" xfId="0" applyFont="1" applyBorder="1" applyAlignment="1">
      <alignment horizontal="center"/>
    </xf>
    <xf numFmtId="0" fontId="6" fillId="0" borderId="44" xfId="0" applyFont="1" applyBorder="1" applyAlignment="1">
      <alignment horizontal="center"/>
    </xf>
    <xf numFmtId="0" fontId="6" fillId="0" borderId="45" xfId="0" applyFont="1" applyBorder="1" applyAlignment="1">
      <alignment horizontal="center"/>
    </xf>
    <xf numFmtId="0" fontId="27" fillId="0" borderId="0" xfId="0" applyFont="1" applyAlignment="1">
      <alignment horizontal="center"/>
    </xf>
    <xf numFmtId="0" fontId="28" fillId="0" borderId="0" xfId="0" applyFont="1" applyAlignment="1">
      <alignment horizontal="center"/>
    </xf>
    <xf numFmtId="0" fontId="5" fillId="0" borderId="36" xfId="0" applyFont="1" applyBorder="1" applyAlignment="1">
      <alignment horizontal="center"/>
    </xf>
    <xf numFmtId="0" fontId="5" fillId="0" borderId="1" xfId="0" applyFont="1" applyBorder="1" applyAlignment="1">
      <alignment horizontal="center"/>
    </xf>
    <xf numFmtId="0" fontId="5" fillId="0" borderId="37" xfId="0" applyFont="1" applyBorder="1" applyAlignment="1">
      <alignment horizontal="center"/>
    </xf>
    <xf numFmtId="0" fontId="5" fillId="0" borderId="38" xfId="0" applyFont="1" applyBorder="1" applyAlignment="1">
      <alignment horizontal="center"/>
    </xf>
    <xf numFmtId="0" fontId="5" fillId="0" borderId="22" xfId="0" applyFont="1" applyBorder="1" applyAlignment="1">
      <alignment horizontal="center"/>
    </xf>
    <xf numFmtId="0" fontId="5" fillId="0" borderId="39" xfId="0" applyFont="1" applyBorder="1" applyAlignment="1">
      <alignment horizontal="center"/>
    </xf>
    <xf numFmtId="0" fontId="6" fillId="0" borderId="14" xfId="0" applyFont="1" applyBorder="1" applyAlignment="1">
      <alignment horizontal="center"/>
    </xf>
    <xf numFmtId="0" fontId="6" fillId="0" borderId="40" xfId="0" applyFont="1" applyBorder="1" applyAlignment="1">
      <alignment horizontal="center"/>
    </xf>
    <xf numFmtId="0" fontId="6" fillId="0" borderId="15" xfId="0" applyFont="1" applyBorder="1" applyAlignment="1">
      <alignment horizontal="center"/>
    </xf>
    <xf numFmtId="0" fontId="6" fillId="0" borderId="8" xfId="0" applyFont="1" applyBorder="1" applyAlignment="1">
      <alignment horizontal="center"/>
    </xf>
    <xf numFmtId="0" fontId="6" fillId="0" borderId="1"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42" xfId="0" applyFont="1" applyBorder="1" applyAlignment="1">
      <alignment horizontal="center"/>
    </xf>
    <xf numFmtId="0" fontId="6" fillId="0" borderId="11" xfId="0" applyFont="1" applyBorder="1" applyAlignment="1">
      <alignment horizontal="center"/>
    </xf>
    <xf numFmtId="0" fontId="24" fillId="0" borderId="33" xfId="0" applyFont="1" applyBorder="1"/>
    <xf numFmtId="0" fontId="0" fillId="0" borderId="34" xfId="0" applyBorder="1"/>
    <xf numFmtId="0" fontId="0" fillId="0" borderId="35" xfId="0" applyBorder="1"/>
    <xf numFmtId="0" fontId="7" fillId="6" borderId="19" xfId="0" applyFont="1" applyFill="1" applyBorder="1"/>
    <xf numFmtId="0" fontId="25" fillId="6" borderId="8" xfId="0" applyFont="1" applyFill="1" applyBorder="1" applyAlignment="1">
      <alignment horizontal="center" wrapText="1"/>
    </xf>
    <xf numFmtId="0" fontId="25" fillId="6" borderId="1" xfId="0" applyFont="1" applyFill="1" applyBorder="1" applyAlignment="1">
      <alignment horizontal="center" wrapText="1"/>
    </xf>
    <xf numFmtId="0" fontId="25" fillId="6" borderId="9" xfId="0" applyFont="1" applyFill="1" applyBorder="1" applyAlignment="1">
      <alignment horizontal="center" wrapText="1"/>
    </xf>
    <xf numFmtId="0" fontId="7" fillId="6" borderId="16" xfId="0" applyFont="1" applyFill="1" applyBorder="1" applyAlignment="1">
      <alignment horizontal="center" wrapText="1"/>
    </xf>
    <xf numFmtId="0" fontId="22" fillId="0" borderId="17" xfId="0" applyFont="1" applyBorder="1" applyAlignment="1">
      <alignment horizontal="center"/>
    </xf>
    <xf numFmtId="0" fontId="22" fillId="0" borderId="24" xfId="0" applyFont="1" applyBorder="1" applyAlignment="1">
      <alignment horizontal="center"/>
    </xf>
    <xf numFmtId="0" fontId="22" fillId="0" borderId="16" xfId="0" applyFont="1" applyBorder="1" applyAlignment="1">
      <alignment horizontal="center"/>
    </xf>
    <xf numFmtId="0" fontId="22" fillId="0" borderId="18" xfId="0" applyFont="1" applyBorder="1" applyAlignment="1">
      <alignment horizontal="center"/>
    </xf>
    <xf numFmtId="0" fontId="22" fillId="0" borderId="46" xfId="0" applyFont="1" applyBorder="1" applyAlignment="1">
      <alignment horizontal="center"/>
    </xf>
    <xf numFmtId="0" fontId="12" fillId="7" borderId="1" xfId="0" applyFont="1" applyFill="1" applyBorder="1" applyAlignment="1">
      <alignment horizontal="center"/>
    </xf>
    <xf numFmtId="0" fontId="12" fillId="7" borderId="1" xfId="0" applyFont="1" applyFill="1" applyBorder="1" applyAlignment="1">
      <alignment horizontal="center" vertical="top" wrapText="1"/>
    </xf>
    <xf numFmtId="0" fontId="29" fillId="0" borderId="0" xfId="0" applyFont="1" applyAlignment="1">
      <alignment horizontal="center" vertical="top" wrapText="1"/>
    </xf>
    <xf numFmtId="0" fontId="29" fillId="0" borderId="0" xfId="0" applyFont="1"/>
    <xf numFmtId="0" fontId="32" fillId="0" borderId="0" xfId="0" applyFont="1"/>
    <xf numFmtId="0" fontId="12" fillId="6" borderId="1" xfId="0" applyFont="1" applyFill="1" applyBorder="1"/>
    <xf numFmtId="0" fontId="12" fillId="6" borderId="1" xfId="0" applyFont="1" applyFill="1" applyBorder="1" applyAlignment="1">
      <alignment horizontal="center"/>
    </xf>
    <xf numFmtId="0" fontId="33" fillId="0" borderId="0" xfId="0" applyFont="1"/>
    <xf numFmtId="0" fontId="34" fillId="0" borderId="0" xfId="0" applyFont="1"/>
    <xf numFmtId="0" fontId="15" fillId="0" borderId="1" xfId="0" applyFont="1" applyBorder="1" applyAlignment="1">
      <alignment horizontal="center" vertical="top"/>
    </xf>
    <xf numFmtId="0" fontId="35" fillId="0" borderId="0" xfId="0" applyFont="1"/>
    <xf numFmtId="0" fontId="6" fillId="8" borderId="0" xfId="0" applyFont="1" applyFill="1" applyAlignment="1">
      <alignment horizontal="center"/>
    </xf>
    <xf numFmtId="0" fontId="0" fillId="8" borderId="0" xfId="0" applyFill="1"/>
    <xf numFmtId="0" fontId="7" fillId="8" borderId="0" xfId="0" applyFont="1" applyFill="1" applyAlignment="1">
      <alignment horizontal="center"/>
    </xf>
    <xf numFmtId="0" fontId="15" fillId="8" borderId="0" xfId="0" applyFont="1" applyFill="1" applyAlignment="1">
      <alignment horizontal="left" vertical="top" wrapText="1"/>
    </xf>
    <xf numFmtId="0" fontId="15" fillId="8" borderId="0" xfId="0" applyFont="1" applyFill="1" applyAlignment="1">
      <alignment horizontal="center" vertical="top" wrapText="1"/>
    </xf>
    <xf numFmtId="0" fontId="15" fillId="8" borderId="0" xfId="0" applyFont="1" applyFill="1" applyAlignment="1">
      <alignment horizontal="center" vertical="top"/>
    </xf>
    <xf numFmtId="0" fontId="12" fillId="8" borderId="0" xfId="0" applyFont="1" applyFill="1" applyAlignment="1">
      <alignment vertical="top" wrapText="1"/>
    </xf>
    <xf numFmtId="0" fontId="7" fillId="8" borderId="0" xfId="0" applyFont="1" applyFill="1" applyAlignment="1">
      <alignment horizontal="center" vertical="center"/>
    </xf>
    <xf numFmtId="0" fontId="6" fillId="8" borderId="0" xfId="0" applyFont="1" applyFill="1"/>
    <xf numFmtId="0" fontId="12" fillId="8" borderId="0" xfId="0" applyFont="1" applyFill="1"/>
    <xf numFmtId="0" fontId="12" fillId="8" borderId="0" xfId="0" applyFont="1" applyFill="1" applyAlignment="1">
      <alignment horizontal="center" vertical="top" wrapText="1"/>
    </xf>
    <xf numFmtId="0" fontId="5" fillId="8" borderId="0" xfId="0" applyFont="1" applyFill="1" applyAlignment="1">
      <alignment horizontal="left" vertical="top" wrapText="1"/>
    </xf>
    <xf numFmtId="0" fontId="5" fillId="8" borderId="0" xfId="0" applyFont="1" applyFill="1" applyAlignment="1">
      <alignment horizontal="center" vertical="top" wrapText="1"/>
    </xf>
    <xf numFmtId="0" fontId="5" fillId="8" borderId="0" xfId="0" applyFont="1" applyFill="1" applyAlignment="1">
      <alignment horizontal="center"/>
    </xf>
    <xf numFmtId="0" fontId="6" fillId="8" borderId="0" xfId="0" applyFont="1" applyFill="1" applyAlignment="1">
      <alignment wrapText="1"/>
    </xf>
    <xf numFmtId="0" fontId="5" fillId="8" borderId="0" xfId="0" applyFont="1" applyFill="1"/>
    <xf numFmtId="0" fontId="36" fillId="0" borderId="1" xfId="0" applyFont="1" applyBorder="1" applyAlignment="1">
      <alignment horizontal="left" vertical="top" wrapText="1"/>
    </xf>
    <xf numFmtId="0" fontId="9" fillId="0" borderId="0" xfId="1" applyFont="1"/>
    <xf numFmtId="0" fontId="39" fillId="0" borderId="0" xfId="0" applyFont="1"/>
    <xf numFmtId="0" fontId="40" fillId="0" borderId="0" xfId="0" applyFont="1"/>
    <xf numFmtId="0" fontId="38" fillId="0" borderId="0" xfId="0" applyFont="1"/>
    <xf numFmtId="0" fontId="12" fillId="0" borderId="19" xfId="0" applyFont="1" applyBorder="1" applyAlignment="1">
      <alignment horizontal="center" vertical="center" wrapText="1"/>
    </xf>
    <xf numFmtId="0" fontId="0" fillId="0" borderId="48" xfId="0" applyBorder="1"/>
    <xf numFmtId="0" fontId="0" fillId="11" borderId="0" xfId="0" applyFill="1"/>
    <xf numFmtId="0" fontId="42" fillId="0" borderId="0" xfId="0" applyFont="1"/>
    <xf numFmtId="0" fontId="43" fillId="0" borderId="0" xfId="0" applyFont="1" applyAlignment="1">
      <alignment horizontal="left" wrapText="1"/>
    </xf>
    <xf numFmtId="0" fontId="44" fillId="0" borderId="0" xfId="0" applyFont="1"/>
    <xf numFmtId="0" fontId="45" fillId="0" borderId="0" xfId="0" applyFont="1"/>
    <xf numFmtId="0" fontId="46" fillId="0" borderId="0" xfId="0" applyFont="1"/>
    <xf numFmtId="0" fontId="9" fillId="12" borderId="0" xfId="1" applyFont="1" applyFill="1"/>
    <xf numFmtId="0" fontId="22" fillId="6" borderId="2" xfId="1" applyFont="1" applyFill="1" applyBorder="1"/>
    <xf numFmtId="0" fontId="11" fillId="6" borderId="3" xfId="1" applyFont="1" applyFill="1" applyBorder="1"/>
    <xf numFmtId="0" fontId="2" fillId="6" borderId="3" xfId="1" applyFont="1" applyFill="1" applyBorder="1"/>
    <xf numFmtId="0" fontId="2" fillId="6" borderId="3" xfId="0" applyFont="1" applyFill="1" applyBorder="1"/>
    <xf numFmtId="0" fontId="0" fillId="6" borderId="3" xfId="0" applyFill="1" applyBorder="1"/>
    <xf numFmtId="0" fontId="22" fillId="6" borderId="3" xfId="1" applyFont="1" applyFill="1" applyBorder="1"/>
    <xf numFmtId="0" fontId="5" fillId="6" borderId="3" xfId="0" applyFont="1" applyFill="1" applyBorder="1"/>
    <xf numFmtId="0" fontId="13" fillId="6" borderId="5" xfId="1" applyFont="1" applyFill="1" applyBorder="1"/>
    <xf numFmtId="0" fontId="14" fillId="6" borderId="6" xfId="1" applyFont="1" applyFill="1" applyBorder="1"/>
    <xf numFmtId="0" fontId="2" fillId="6" borderId="6" xfId="0" applyFont="1" applyFill="1" applyBorder="1"/>
    <xf numFmtId="0" fontId="0" fillId="6" borderId="6" xfId="0" applyFill="1" applyBorder="1"/>
    <xf numFmtId="0" fontId="6" fillId="6" borderId="6" xfId="0" applyFont="1" applyFill="1" applyBorder="1"/>
    <xf numFmtId="0" fontId="5" fillId="6" borderId="6" xfId="0" applyFont="1" applyFill="1" applyBorder="1"/>
    <xf numFmtId="0" fontId="0" fillId="6" borderId="4" xfId="0" applyFill="1" applyBorder="1"/>
    <xf numFmtId="0" fontId="5" fillId="6" borderId="7" xfId="0" applyFont="1" applyFill="1" applyBorder="1"/>
    <xf numFmtId="0" fontId="37" fillId="0" borderId="0" xfId="0" applyFont="1"/>
    <xf numFmtId="0" fontId="47" fillId="0" borderId="0" xfId="0" applyFont="1"/>
    <xf numFmtId="0" fontId="12" fillId="6" borderId="1" xfId="0" applyFont="1" applyFill="1" applyBorder="1" applyAlignment="1">
      <alignment horizontal="center" vertical="top" wrapText="1"/>
    </xf>
    <xf numFmtId="0" fontId="12" fillId="7" borderId="19" xfId="0" applyFont="1" applyFill="1" applyBorder="1" applyAlignment="1">
      <alignment horizontal="center"/>
    </xf>
    <xf numFmtId="0" fontId="12" fillId="2" borderId="1" xfId="0" applyFont="1" applyFill="1" applyBorder="1"/>
    <xf numFmtId="0" fontId="12" fillId="2" borderId="1" xfId="0" applyFont="1" applyFill="1" applyBorder="1" applyAlignment="1">
      <alignment horizontal="center"/>
    </xf>
    <xf numFmtId="0" fontId="12" fillId="2" borderId="1" xfId="0" applyFont="1" applyFill="1" applyBorder="1" applyAlignment="1">
      <alignment horizontal="center" vertical="top" wrapText="1"/>
    </xf>
    <xf numFmtId="0" fontId="12" fillId="0" borderId="1" xfId="0" applyFont="1" applyBorder="1" applyAlignment="1">
      <alignment horizontal="left" wrapText="1"/>
    </xf>
    <xf numFmtId="0" fontId="12" fillId="0" borderId="1" xfId="0" applyFont="1" applyBorder="1" applyAlignment="1">
      <alignment horizontal="center" wrapText="1"/>
    </xf>
    <xf numFmtId="0" fontId="12" fillId="0" borderId="1" xfId="0" applyFont="1" applyBorder="1" applyAlignment="1">
      <alignment horizontal="center" vertical="center"/>
    </xf>
    <xf numFmtId="0" fontId="12" fillId="0" borderId="19" xfId="0" applyFont="1" applyBorder="1" applyAlignment="1">
      <alignment horizontal="center" vertical="center"/>
    </xf>
    <xf numFmtId="0" fontId="12" fillId="0" borderId="1" xfId="0" applyFont="1" applyBorder="1" applyAlignment="1">
      <alignment wrapText="1"/>
    </xf>
    <xf numFmtId="0" fontId="12" fillId="0" borderId="1" xfId="0" applyFont="1" applyBorder="1" applyAlignment="1">
      <alignment horizontal="center" vertical="top"/>
    </xf>
    <xf numFmtId="0" fontId="15" fillId="0" borderId="1" xfId="0" applyFont="1" applyBorder="1" applyAlignment="1">
      <alignment wrapText="1"/>
    </xf>
    <xf numFmtId="0" fontId="15" fillId="0" borderId="1" xfId="0" applyFont="1" applyBorder="1"/>
    <xf numFmtId="0" fontId="36" fillId="0" borderId="1" xfId="0" applyFont="1" applyBorder="1"/>
    <xf numFmtId="0" fontId="12" fillId="0" borderId="1" xfId="0" applyFont="1" applyBorder="1"/>
    <xf numFmtId="0" fontId="49" fillId="9" borderId="1" xfId="0" applyFont="1" applyFill="1" applyBorder="1" applyAlignment="1">
      <alignment horizontal="center" vertical="center"/>
    </xf>
    <xf numFmtId="0" fontId="36" fillId="0" borderId="1" xfId="0" applyFont="1" applyBorder="1" applyAlignment="1">
      <alignment horizontal="center"/>
    </xf>
    <xf numFmtId="0" fontId="49" fillId="0" borderId="1" xfId="0" applyFont="1" applyBorder="1" applyAlignment="1">
      <alignment horizontal="center"/>
    </xf>
    <xf numFmtId="0" fontId="12" fillId="0" borderId="0" xfId="0" applyFont="1"/>
    <xf numFmtId="0" fontId="50" fillId="0" borderId="0" xfId="0" applyFont="1"/>
    <xf numFmtId="0" fontId="15" fillId="0" borderId="0" xfId="0" applyFont="1" applyAlignment="1">
      <alignment horizontal="left" vertical="top" wrapText="1"/>
    </xf>
    <xf numFmtId="16" fontId="12" fillId="2" borderId="1" xfId="0" quotePrefix="1" applyNumberFormat="1" applyFont="1" applyFill="1" applyBorder="1" applyAlignment="1">
      <alignment horizontal="center" vertical="top" wrapText="1"/>
    </xf>
    <xf numFmtId="0" fontId="52" fillId="0" borderId="0" xfId="0" applyFont="1"/>
    <xf numFmtId="0" fontId="12" fillId="0" borderId="47" xfId="0" applyFont="1" applyBorder="1" applyAlignment="1">
      <alignment horizontal="center"/>
    </xf>
    <xf numFmtId="0" fontId="12" fillId="0" borderId="14" xfId="0" applyFont="1" applyBorder="1" applyAlignment="1">
      <alignment horizontal="center" vertical="top" wrapText="1"/>
    </xf>
    <xf numFmtId="0" fontId="12" fillId="0" borderId="15" xfId="0" applyFont="1" applyBorder="1" applyAlignment="1">
      <alignment horizontal="center" vertical="top" wrapText="1"/>
    </xf>
    <xf numFmtId="0" fontId="12" fillId="0" borderId="8" xfId="0" applyFont="1" applyBorder="1" applyAlignment="1">
      <alignment horizontal="center" vertical="top" wrapText="1"/>
    </xf>
    <xf numFmtId="0" fontId="12" fillId="0" borderId="9" xfId="0" applyFont="1" applyBorder="1" applyAlignment="1">
      <alignment horizontal="center" vertical="top" wrapText="1"/>
    </xf>
    <xf numFmtId="0" fontId="12" fillId="0" borderId="10" xfId="0" applyFont="1" applyBorder="1" applyAlignment="1">
      <alignment horizontal="center" vertical="top" wrapText="1"/>
    </xf>
    <xf numFmtId="0" fontId="12" fillId="0" borderId="11" xfId="0" applyFont="1" applyBorder="1" applyAlignment="1">
      <alignment horizontal="center" vertical="top" wrapText="1"/>
    </xf>
    <xf numFmtId="0" fontId="12" fillId="0" borderId="16" xfId="0" applyFont="1" applyBorder="1" applyAlignment="1">
      <alignment horizontal="center" vertical="top" wrapText="1"/>
    </xf>
    <xf numFmtId="0" fontId="12" fillId="0" borderId="17" xfId="0" applyFont="1" applyBorder="1" applyAlignment="1">
      <alignment horizontal="center" vertical="top" wrapText="1"/>
    </xf>
    <xf numFmtId="0" fontId="12" fillId="0" borderId="18" xfId="0" applyFont="1" applyBorder="1" applyAlignment="1">
      <alignment horizontal="center" vertical="top" wrapText="1"/>
    </xf>
    <xf numFmtId="0" fontId="9" fillId="4" borderId="20" xfId="1" applyFont="1" applyFill="1" applyBorder="1" applyAlignment="1">
      <alignment horizontal="center"/>
    </xf>
    <xf numFmtId="0" fontId="9" fillId="4" borderId="0" xfId="1" applyFont="1" applyFill="1" applyAlignment="1">
      <alignment horizontal="center"/>
    </xf>
    <xf numFmtId="0" fontId="12" fillId="2" borderId="19" xfId="0" quotePrefix="1" applyFont="1" applyFill="1" applyBorder="1" applyAlignment="1">
      <alignment horizontal="center" vertical="top"/>
    </xf>
    <xf numFmtId="0" fontId="12" fillId="2" borderId="21" xfId="0" quotePrefix="1" applyFont="1" applyFill="1" applyBorder="1" applyAlignment="1">
      <alignment horizontal="center" vertical="top"/>
    </xf>
    <xf numFmtId="0" fontId="12" fillId="2" borderId="1" xfId="0" quotePrefix="1" applyFont="1" applyFill="1" applyBorder="1" applyAlignment="1">
      <alignment horizontal="center" vertical="top" wrapText="1"/>
    </xf>
    <xf numFmtId="17" fontId="12" fillId="2" borderId="1" xfId="0" quotePrefix="1" applyNumberFormat="1"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2" borderId="19" xfId="0" applyFont="1" applyFill="1" applyBorder="1" applyAlignment="1">
      <alignment horizontal="center" vertical="top"/>
    </xf>
    <xf numFmtId="0" fontId="12" fillId="2" borderId="21" xfId="0" applyFont="1" applyFill="1" applyBorder="1" applyAlignment="1">
      <alignment horizontal="center" vertical="top"/>
    </xf>
    <xf numFmtId="0" fontId="12" fillId="8" borderId="0" xfId="0" applyFont="1" applyFill="1" applyAlignment="1">
      <alignment horizontal="center" vertical="top" wrapText="1"/>
    </xf>
    <xf numFmtId="0" fontId="6" fillId="8" borderId="0" xfId="0" applyFont="1" applyFill="1" applyAlignment="1">
      <alignment horizontal="center"/>
    </xf>
    <xf numFmtId="0" fontId="12" fillId="6" borderId="1" xfId="0" applyFont="1" applyFill="1" applyBorder="1" applyAlignment="1">
      <alignment horizontal="center"/>
    </xf>
    <xf numFmtId="0" fontId="12" fillId="6" borderId="1" xfId="0" applyFont="1" applyFill="1" applyBorder="1" applyAlignment="1">
      <alignment horizontal="center" vertical="top" wrapText="1"/>
    </xf>
    <xf numFmtId="16" fontId="12" fillId="6" borderId="1" xfId="0" quotePrefix="1" applyNumberFormat="1" applyFont="1" applyFill="1" applyBorder="1" applyAlignment="1">
      <alignment horizontal="center" vertical="top" wrapText="1"/>
    </xf>
    <xf numFmtId="17" fontId="12" fillId="6" borderId="1" xfId="0" quotePrefix="1" applyNumberFormat="1" applyFont="1" applyFill="1" applyBorder="1" applyAlignment="1">
      <alignment horizontal="center" vertical="top" wrapText="1"/>
    </xf>
    <xf numFmtId="17" fontId="12" fillId="6" borderId="1" xfId="0" applyNumberFormat="1" applyFont="1" applyFill="1" applyBorder="1" applyAlignment="1">
      <alignment horizontal="center" vertical="top" wrapText="1"/>
    </xf>
    <xf numFmtId="0" fontId="12" fillId="6" borderId="1" xfId="0" quotePrefix="1" applyFont="1" applyFill="1" applyBorder="1" applyAlignment="1">
      <alignment horizontal="center" vertical="top" wrapText="1"/>
    </xf>
    <xf numFmtId="0" fontId="12" fillId="6" borderId="19" xfId="0" applyFont="1" applyFill="1" applyBorder="1" applyAlignment="1">
      <alignment horizontal="center" vertical="top" wrapText="1"/>
    </xf>
    <xf numFmtId="0" fontId="12" fillId="6" borderId="21" xfId="0" applyFont="1" applyFill="1" applyBorder="1" applyAlignment="1">
      <alignment horizontal="center" vertical="top" wrapText="1"/>
    </xf>
    <xf numFmtId="0" fontId="12" fillId="6" borderId="22" xfId="0" applyFont="1" applyFill="1" applyBorder="1" applyAlignment="1">
      <alignment horizontal="center"/>
    </xf>
    <xf numFmtId="0" fontId="12" fillId="6" borderId="23" xfId="0" applyFont="1" applyFill="1" applyBorder="1" applyAlignment="1">
      <alignment horizontal="center"/>
    </xf>
    <xf numFmtId="17" fontId="12" fillId="6" borderId="19" xfId="0" quotePrefix="1" applyNumberFormat="1" applyFont="1" applyFill="1" applyBorder="1" applyAlignment="1">
      <alignment horizontal="center" vertical="top" wrapText="1"/>
    </xf>
    <xf numFmtId="17" fontId="12" fillId="6" borderId="21" xfId="0" quotePrefix="1" applyNumberFormat="1" applyFont="1" applyFill="1" applyBorder="1" applyAlignment="1">
      <alignment horizontal="center" vertical="top" wrapText="1"/>
    </xf>
    <xf numFmtId="0" fontId="12" fillId="2" borderId="1" xfId="0" quotePrefix="1" applyFont="1" applyFill="1" applyBorder="1" applyAlignment="1">
      <alignment horizontal="center" vertical="center" wrapText="1"/>
    </xf>
    <xf numFmtId="17" fontId="12" fillId="2" borderId="1" xfId="0" quotePrefix="1"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 xfId="0" quotePrefix="1" applyFont="1" applyFill="1" applyBorder="1" applyAlignment="1">
      <alignment horizontal="center" vertical="center"/>
    </xf>
    <xf numFmtId="0" fontId="12" fillId="2" borderId="19" xfId="0" applyFont="1" applyFill="1" applyBorder="1" applyAlignment="1">
      <alignment horizontal="center" vertical="center"/>
    </xf>
    <xf numFmtId="0" fontId="12" fillId="2" borderId="21" xfId="0" applyFont="1" applyFill="1" applyBorder="1" applyAlignment="1">
      <alignment horizontal="center" vertical="center"/>
    </xf>
    <xf numFmtId="0" fontId="12" fillId="0" borderId="19" xfId="0" applyFont="1" applyBorder="1" applyAlignment="1">
      <alignment horizontal="center"/>
    </xf>
    <xf numFmtId="0" fontId="12" fillId="0" borderId="21" xfId="0" applyFont="1" applyBorder="1" applyAlignment="1">
      <alignment horizontal="center"/>
    </xf>
    <xf numFmtId="0" fontId="15" fillId="0" borderId="19" xfId="0" applyFont="1" applyBorder="1" applyAlignment="1">
      <alignment horizontal="center" wrapText="1"/>
    </xf>
    <xf numFmtId="0" fontId="15" fillId="0" borderId="21" xfId="0" applyFont="1" applyBorder="1" applyAlignment="1">
      <alignment horizontal="center" wrapText="1"/>
    </xf>
    <xf numFmtId="0" fontId="15" fillId="0" borderId="19" xfId="0" applyFont="1" applyBorder="1" applyAlignment="1">
      <alignment horizontal="center"/>
    </xf>
    <xf numFmtId="0" fontId="15" fillId="0" borderId="21" xfId="0" applyFont="1" applyBorder="1" applyAlignment="1">
      <alignment horizontal="center"/>
    </xf>
    <xf numFmtId="0" fontId="6" fillId="0" borderId="1" xfId="0" applyFont="1" applyBorder="1" applyAlignment="1">
      <alignment horizontal="left" vertical="center" wrapText="1"/>
    </xf>
    <xf numFmtId="0" fontId="6" fillId="0" borderId="1" xfId="0" applyFont="1" applyBorder="1" applyAlignment="1">
      <alignment vertical="center"/>
    </xf>
    <xf numFmtId="0" fontId="7" fillId="0" borderId="1" xfId="0" applyFont="1" applyBorder="1" applyAlignment="1">
      <alignment horizontal="left" vertical="center" wrapText="1"/>
    </xf>
    <xf numFmtId="0" fontId="7" fillId="0" borderId="19" xfId="0" applyFont="1" applyBorder="1" applyAlignment="1">
      <alignment horizontal="left" vertical="center" wrapText="1"/>
    </xf>
    <xf numFmtId="0" fontId="7" fillId="0" borderId="1" xfId="0" applyFont="1" applyBorder="1" applyAlignment="1">
      <alignment vertical="center"/>
    </xf>
    <xf numFmtId="0" fontId="7" fillId="0" borderId="19" xfId="0" applyFont="1" applyBorder="1" applyAlignment="1">
      <alignment vertical="center"/>
    </xf>
    <xf numFmtId="14" fontId="18" fillId="0" borderId="32" xfId="0" quotePrefix="1" applyNumberFormat="1" applyFont="1" applyBorder="1" applyAlignment="1" applyProtection="1">
      <alignment horizontal="center"/>
      <protection locked="0"/>
    </xf>
    <xf numFmtId="0" fontId="0" fillId="0" borderId="32" xfId="0" applyBorder="1"/>
    <xf numFmtId="0" fontId="23" fillId="0" borderId="6" xfId="0" applyFont="1" applyBorder="1" applyAlignment="1">
      <alignment wrapText="1"/>
    </xf>
    <xf numFmtId="0" fontId="0" fillId="0" borderId="6" xfId="0" applyBorder="1"/>
    <xf numFmtId="0" fontId="7" fillId="6" borderId="1" xfId="0" applyFont="1" applyFill="1" applyBorder="1" applyAlignment="1">
      <alignment horizontal="left"/>
    </xf>
    <xf numFmtId="0" fontId="12" fillId="3" borderId="19" xfId="0" applyFont="1" applyFill="1" applyBorder="1" applyAlignment="1">
      <alignment horizontal="center"/>
    </xf>
    <xf numFmtId="0" fontId="12" fillId="3" borderId="21" xfId="0" applyFont="1" applyFill="1" applyBorder="1" applyAlignment="1">
      <alignment horizontal="center"/>
    </xf>
    <xf numFmtId="0" fontId="15" fillId="0" borderId="0" xfId="0" applyFont="1" applyAlignment="1">
      <alignment horizontal="left" vertical="top" wrapText="1"/>
    </xf>
    <xf numFmtId="0" fontId="7" fillId="7" borderId="1" xfId="0" applyFont="1" applyFill="1" applyBorder="1" applyAlignment="1">
      <alignment horizontal="center"/>
    </xf>
    <xf numFmtId="0" fontId="12" fillId="7" borderId="22" xfId="0" applyFont="1" applyFill="1" applyBorder="1" applyAlignment="1">
      <alignment horizontal="left"/>
    </xf>
    <xf numFmtId="0" fontId="12" fillId="7" borderId="23" xfId="0" applyFont="1" applyFill="1" applyBorder="1" applyAlignment="1">
      <alignment horizontal="left"/>
    </xf>
    <xf numFmtId="0" fontId="12" fillId="7" borderId="19" xfId="0" applyFont="1" applyFill="1" applyBorder="1" applyAlignment="1">
      <alignment horizontal="center" vertical="top" wrapText="1"/>
    </xf>
    <xf numFmtId="0" fontId="12" fillId="7" borderId="21" xfId="0" applyFont="1" applyFill="1" applyBorder="1" applyAlignment="1">
      <alignment horizontal="center" vertical="top" wrapText="1"/>
    </xf>
    <xf numFmtId="17" fontId="12" fillId="7" borderId="19" xfId="0" quotePrefix="1" applyNumberFormat="1" applyFont="1" applyFill="1" applyBorder="1" applyAlignment="1">
      <alignment horizontal="center" vertical="top" wrapText="1"/>
    </xf>
    <xf numFmtId="17" fontId="12" fillId="7" borderId="21" xfId="0" quotePrefix="1" applyNumberFormat="1"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7" borderId="19" xfId="0" applyFont="1" applyFill="1" applyBorder="1" applyAlignment="1">
      <alignment horizontal="center"/>
    </xf>
    <xf numFmtId="0" fontId="12" fillId="7" borderId="21" xfId="0" applyFont="1" applyFill="1" applyBorder="1" applyAlignment="1">
      <alignment horizontal="center"/>
    </xf>
    <xf numFmtId="0" fontId="36" fillId="0" borderId="19" xfId="0" applyFont="1" applyBorder="1" applyAlignment="1">
      <alignment horizontal="center"/>
    </xf>
    <xf numFmtId="0" fontId="36" fillId="0" borderId="49" xfId="0" applyFont="1" applyBorder="1" applyAlignment="1">
      <alignment horizontal="center"/>
    </xf>
    <xf numFmtId="0" fontId="36" fillId="0" borderId="21" xfId="0" applyFont="1" applyBorder="1" applyAlignment="1">
      <alignment horizontal="center"/>
    </xf>
    <xf numFmtId="0" fontId="49" fillId="0" borderId="19" xfId="0" applyFont="1" applyBorder="1" applyAlignment="1">
      <alignment horizontal="center"/>
    </xf>
    <xf numFmtId="0" fontId="49" fillId="0" borderId="49" xfId="0" applyFont="1" applyBorder="1" applyAlignment="1">
      <alignment horizontal="center"/>
    </xf>
    <xf numFmtId="0" fontId="49" fillId="0" borderId="21" xfId="0" applyFont="1" applyBorder="1" applyAlignment="1">
      <alignment horizontal="center"/>
    </xf>
    <xf numFmtId="0" fontId="49" fillId="9" borderId="1" xfId="0" applyFont="1" applyFill="1" applyBorder="1" applyAlignment="1">
      <alignment horizontal="center" wrapText="1"/>
    </xf>
    <xf numFmtId="0" fontId="12" fillId="2" borderId="1" xfId="0" applyFont="1" applyFill="1" applyBorder="1" applyAlignment="1">
      <alignment horizontal="left" vertical="top" wrapText="1"/>
    </xf>
    <xf numFmtId="0" fontId="15" fillId="0" borderId="16" xfId="0" applyFont="1" applyBorder="1" applyAlignment="1">
      <alignment horizontal="left" vertical="top" wrapText="1"/>
    </xf>
    <xf numFmtId="0" fontId="15" fillId="0" borderId="17" xfId="0" applyFont="1" applyBorder="1" applyAlignment="1">
      <alignment horizontal="left" vertical="top" wrapText="1"/>
    </xf>
    <xf numFmtId="0" fontId="15" fillId="0" borderId="18" xfId="0" applyFont="1" applyBorder="1" applyAlignment="1">
      <alignment horizontal="left" vertical="top" wrapText="1"/>
    </xf>
    <xf numFmtId="0" fontId="12" fillId="2" borderId="16" xfId="0" applyFont="1" applyFill="1" applyBorder="1" applyAlignment="1">
      <alignment horizontal="center" vertical="top" wrapText="1"/>
    </xf>
    <xf numFmtId="0" fontId="12" fillId="2" borderId="17" xfId="0" applyFont="1" applyFill="1" applyBorder="1" applyAlignment="1">
      <alignment horizontal="center" vertical="top" wrapText="1"/>
    </xf>
    <xf numFmtId="0" fontId="12" fillId="2" borderId="24" xfId="0" applyFont="1" applyFill="1" applyBorder="1" applyAlignment="1">
      <alignment horizontal="center" vertical="top" wrapText="1"/>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top" wrapText="1"/>
    </xf>
    <xf numFmtId="0" fontId="12" fillId="2" borderId="26" xfId="0" applyFont="1" applyFill="1" applyBorder="1" applyAlignment="1">
      <alignment horizontal="center" vertical="top" wrapText="1"/>
    </xf>
    <xf numFmtId="0" fontId="12" fillId="2" borderId="27" xfId="0" applyFont="1" applyFill="1" applyBorder="1" applyAlignment="1">
      <alignment horizontal="center" vertical="top" wrapText="1"/>
    </xf>
    <xf numFmtId="0" fontId="12" fillId="2" borderId="28" xfId="0" applyFont="1" applyFill="1" applyBorder="1" applyAlignment="1">
      <alignment horizontal="center" vertical="top" wrapText="1"/>
    </xf>
    <xf numFmtId="0" fontId="6" fillId="3" borderId="29" xfId="0" applyFont="1" applyFill="1" applyBorder="1" applyAlignment="1">
      <alignment horizontal="left" vertical="center" wrapText="1"/>
    </xf>
    <xf numFmtId="0" fontId="6" fillId="3" borderId="30" xfId="0" applyFont="1" applyFill="1" applyBorder="1" applyAlignment="1">
      <alignment horizontal="left" vertical="center" wrapText="1"/>
    </xf>
    <xf numFmtId="0" fontId="6" fillId="3" borderId="31" xfId="0" applyFont="1" applyFill="1" applyBorder="1" applyAlignment="1">
      <alignment horizontal="left" vertical="center" wrapText="1"/>
    </xf>
    <xf numFmtId="0" fontId="12" fillId="2" borderId="16" xfId="0" applyFont="1" applyFill="1" applyBorder="1" applyAlignment="1">
      <alignment horizontal="left" vertical="top" wrapText="1"/>
    </xf>
    <xf numFmtId="0" fontId="12" fillId="2" borderId="17" xfId="0" applyFont="1" applyFill="1" applyBorder="1" applyAlignment="1">
      <alignment horizontal="left" vertical="top" wrapText="1"/>
    </xf>
    <xf numFmtId="0" fontId="12" fillId="2" borderId="24" xfId="0" applyFont="1" applyFill="1" applyBorder="1" applyAlignment="1">
      <alignment horizontal="left" vertical="top" wrapText="1"/>
    </xf>
    <xf numFmtId="0" fontId="12" fillId="2" borderId="14" xfId="0" applyFont="1" applyFill="1" applyBorder="1" applyAlignment="1">
      <alignment horizontal="center" vertical="top" wrapText="1"/>
    </xf>
    <xf numFmtId="0" fontId="12" fillId="2" borderId="15" xfId="0" applyFont="1" applyFill="1" applyBorder="1" applyAlignment="1">
      <alignment horizontal="center" vertical="top" wrapText="1"/>
    </xf>
    <xf numFmtId="0" fontId="12" fillId="2" borderId="8" xfId="0" applyFont="1" applyFill="1" applyBorder="1" applyAlignment="1">
      <alignment horizontal="center" vertical="top" wrapText="1"/>
    </xf>
    <xf numFmtId="0" fontId="12" fillId="2" borderId="9" xfId="0" applyFont="1" applyFill="1" applyBorder="1" applyAlignment="1">
      <alignment horizontal="center" vertical="top" wrapText="1"/>
    </xf>
    <xf numFmtId="0" fontId="41" fillId="0" borderId="0" xfId="0" applyFont="1" applyAlignment="1">
      <alignment horizontal="center"/>
    </xf>
    <xf numFmtId="0" fontId="12" fillId="7" borderId="1" xfId="0" applyFont="1" applyFill="1" applyBorder="1" applyAlignment="1">
      <alignment horizontal="center"/>
    </xf>
    <xf numFmtId="0" fontId="12" fillId="7" borderId="1" xfId="0" quotePrefix="1" applyFont="1" applyFill="1" applyBorder="1" applyAlignment="1">
      <alignment horizontal="center"/>
    </xf>
    <xf numFmtId="0" fontId="12" fillId="7" borderId="49" xfId="0" applyFont="1" applyFill="1" applyBorder="1" applyAlignment="1">
      <alignment horizontal="center"/>
    </xf>
    <xf numFmtId="0" fontId="53" fillId="2" borderId="5" xfId="1" applyFont="1" applyFill="1" applyBorder="1"/>
    <xf numFmtId="0" fontId="54" fillId="0" borderId="0" xfId="0" applyFont="1"/>
    <xf numFmtId="0" fontId="55" fillId="10" borderId="0" xfId="0" applyFont="1" applyFill="1" applyAlignment="1">
      <alignment horizontal="center"/>
    </xf>
    <xf numFmtId="0" fontId="56" fillId="0" borderId="0" xfId="0" applyFont="1" applyAlignment="1">
      <alignment horizontal="left"/>
    </xf>
  </cellXfs>
  <cellStyles count="3">
    <cellStyle name="Normal" xfId="0" builtinId="0"/>
    <cellStyle name="Normal 2" xfId="1" xr:uid="{00000000-0005-0000-0000-000001000000}"/>
    <cellStyle name="Normal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3"/>
  <sheetViews>
    <sheetView view="pageBreakPreview" zoomScaleNormal="100" zoomScaleSheetLayoutView="100" workbookViewId="0">
      <selection activeCell="A5" sqref="A5"/>
    </sheetView>
  </sheetViews>
  <sheetFormatPr defaultRowHeight="12.75" x14ac:dyDescent="0.2"/>
  <cols>
    <col min="1" max="1" width="20.28515625" customWidth="1"/>
    <col min="2" max="2" width="9" customWidth="1"/>
    <col min="3" max="3" width="8.42578125" customWidth="1"/>
    <col min="4" max="4" width="10" customWidth="1"/>
    <col min="5" max="5" width="8.140625" customWidth="1"/>
    <col min="6" max="6" width="6.85546875" customWidth="1"/>
    <col min="7" max="7" width="8" customWidth="1"/>
    <col min="8" max="8" width="7.28515625" customWidth="1"/>
    <col min="9" max="9" width="7.140625" customWidth="1"/>
    <col min="10" max="10" width="7.28515625" customWidth="1"/>
    <col min="11" max="11" width="7.140625" customWidth="1"/>
    <col min="12" max="12" width="8.140625" customWidth="1"/>
    <col min="13" max="13" width="8" customWidth="1"/>
    <col min="14" max="14" width="8.140625" customWidth="1"/>
    <col min="20" max="20" width="14.28515625" customWidth="1"/>
  </cols>
  <sheetData>
    <row r="1" spans="1:20" ht="18.75" x14ac:dyDescent="0.3">
      <c r="A1" s="200" t="s">
        <v>0</v>
      </c>
      <c r="B1" s="201"/>
      <c r="C1" s="201"/>
      <c r="D1" s="201"/>
      <c r="E1" s="201"/>
      <c r="F1" s="201"/>
      <c r="G1" s="201"/>
      <c r="H1" s="201"/>
      <c r="I1" s="201"/>
      <c r="J1" s="201"/>
      <c r="K1" s="201"/>
      <c r="L1" s="201"/>
      <c r="M1" s="201"/>
      <c r="N1" s="201"/>
      <c r="O1" s="201"/>
      <c r="P1" s="201"/>
      <c r="Q1" s="201"/>
      <c r="R1" s="201"/>
      <c r="S1" s="201"/>
      <c r="T1" s="201"/>
    </row>
    <row r="2" spans="1:20" ht="18.75" x14ac:dyDescent="0.3">
      <c r="A2" s="200" t="s">
        <v>1</v>
      </c>
      <c r="B2" s="201"/>
      <c r="C2" s="201"/>
      <c r="D2" s="201"/>
      <c r="E2" s="201"/>
      <c r="F2" s="201"/>
      <c r="G2" s="201"/>
      <c r="H2" s="201"/>
      <c r="I2" s="201"/>
      <c r="J2" s="201"/>
      <c r="K2" s="201"/>
      <c r="L2" s="201"/>
      <c r="M2" s="201"/>
      <c r="N2" s="201"/>
      <c r="O2" s="201"/>
      <c r="P2" s="201"/>
      <c r="Q2" s="201"/>
      <c r="R2" s="201"/>
      <c r="S2" s="201"/>
      <c r="T2" s="201"/>
    </row>
    <row r="3" spans="1:20" ht="18" x14ac:dyDescent="0.25">
      <c r="A3" s="6"/>
      <c r="B3" s="6"/>
      <c r="C3" s="6"/>
      <c r="D3" s="6"/>
      <c r="E3" s="6"/>
      <c r="F3" s="6"/>
      <c r="G3" s="6"/>
      <c r="H3" s="6"/>
      <c r="I3" s="6"/>
      <c r="J3" s="6"/>
      <c r="K3" s="6"/>
      <c r="L3" s="6"/>
      <c r="M3" s="6"/>
      <c r="N3" s="6"/>
      <c r="O3" s="6"/>
    </row>
    <row r="4" spans="1:20" ht="18.75" x14ac:dyDescent="0.3">
      <c r="A4" s="8" t="s">
        <v>2</v>
      </c>
      <c r="B4" s="12"/>
      <c r="C4" s="12"/>
      <c r="D4" s="9"/>
      <c r="E4" s="10"/>
      <c r="F4" s="11"/>
      <c r="G4" s="11"/>
      <c r="H4" s="11"/>
      <c r="I4" s="11"/>
      <c r="J4" s="11"/>
      <c r="K4" s="11"/>
      <c r="L4" s="24"/>
      <c r="M4" s="24"/>
      <c r="N4" s="12" t="s">
        <v>3</v>
      </c>
      <c r="O4" s="11"/>
      <c r="P4" s="13" t="s">
        <v>4</v>
      </c>
      <c r="Q4" s="25"/>
    </row>
    <row r="5" spans="1:20" ht="18" x14ac:dyDescent="0.25">
      <c r="A5" s="294" t="s">
        <v>5</v>
      </c>
      <c r="B5" s="56"/>
      <c r="C5" s="56"/>
      <c r="D5" s="15"/>
      <c r="E5" s="15"/>
      <c r="F5" s="15"/>
      <c r="G5" s="16"/>
      <c r="H5" s="16"/>
      <c r="I5" s="16"/>
      <c r="J5" s="16"/>
      <c r="K5" s="16"/>
      <c r="L5" s="26"/>
      <c r="M5" s="26"/>
      <c r="N5" s="17" t="s">
        <v>6</v>
      </c>
      <c r="O5" s="16"/>
      <c r="P5" s="16"/>
      <c r="Q5" s="27"/>
    </row>
    <row r="9" spans="1:20" ht="18" x14ac:dyDescent="0.25">
      <c r="A9" s="28" t="s">
        <v>7</v>
      </c>
      <c r="B9" s="28"/>
      <c r="C9" s="28"/>
      <c r="D9" s="3"/>
    </row>
    <row r="10" spans="1:20" ht="18" x14ac:dyDescent="0.25">
      <c r="F10" s="2"/>
    </row>
    <row r="11" spans="1:20" ht="23.25" customHeight="1" x14ac:dyDescent="0.25">
      <c r="A11" s="169"/>
      <c r="B11" s="207" t="s">
        <v>8</v>
      </c>
      <c r="C11" s="208"/>
      <c r="D11" s="202" t="s">
        <v>9</v>
      </c>
      <c r="E11" s="203"/>
      <c r="F11" s="204" t="s">
        <v>10</v>
      </c>
      <c r="G11" s="204"/>
      <c r="H11" s="204" t="s">
        <v>11</v>
      </c>
      <c r="I11" s="204"/>
      <c r="J11" s="205" t="s">
        <v>12</v>
      </c>
      <c r="K11" s="205"/>
      <c r="L11" s="206" t="s">
        <v>13</v>
      </c>
      <c r="M11" s="206"/>
      <c r="N11" s="111"/>
    </row>
    <row r="12" spans="1:20" ht="21" customHeight="1" x14ac:dyDescent="0.25">
      <c r="A12" s="169"/>
      <c r="B12" s="170" t="s">
        <v>14</v>
      </c>
      <c r="C12" s="170" t="s">
        <v>15</v>
      </c>
      <c r="D12" s="171" t="s">
        <v>14</v>
      </c>
      <c r="E12" s="171" t="s">
        <v>15</v>
      </c>
      <c r="F12" s="171" t="s">
        <v>14</v>
      </c>
      <c r="G12" s="171" t="s">
        <v>15</v>
      </c>
      <c r="H12" s="171" t="s">
        <v>14</v>
      </c>
      <c r="I12" s="171" t="s">
        <v>15</v>
      </c>
      <c r="J12" s="171" t="s">
        <v>14</v>
      </c>
      <c r="K12" s="171" t="s">
        <v>15</v>
      </c>
      <c r="L12" s="171" t="s">
        <v>14</v>
      </c>
      <c r="M12" s="171" t="s">
        <v>15</v>
      </c>
      <c r="N12" s="112"/>
    </row>
    <row r="13" spans="1:20" ht="24" customHeight="1" x14ac:dyDescent="0.2">
      <c r="A13" s="57" t="s">
        <v>16</v>
      </c>
      <c r="B13" s="49">
        <v>82</v>
      </c>
      <c r="C13" s="49">
        <v>75</v>
      </c>
      <c r="D13" s="29">
        <v>347</v>
      </c>
      <c r="E13" s="29">
        <v>293</v>
      </c>
      <c r="F13" s="29">
        <v>968</v>
      </c>
      <c r="G13" s="29">
        <v>769</v>
      </c>
      <c r="H13" s="29">
        <v>557</v>
      </c>
      <c r="I13" s="29">
        <v>491</v>
      </c>
      <c r="J13" s="29">
        <v>264</v>
      </c>
      <c r="K13" s="29">
        <v>210</v>
      </c>
      <c r="L13" s="29">
        <f>B13+D13+F13+H13+J13</f>
        <v>2218</v>
      </c>
      <c r="M13" s="29">
        <f>C13+E13+G13+I13+K13</f>
        <v>1838</v>
      </c>
    </row>
    <row r="14" spans="1:20" ht="23.25" customHeight="1" x14ac:dyDescent="0.25">
      <c r="A14" s="172" t="s">
        <v>17</v>
      </c>
      <c r="B14" s="173">
        <f>SUM(B13)</f>
        <v>82</v>
      </c>
      <c r="C14" s="173">
        <f t="shared" ref="C14:M14" si="0">SUM(C13)</f>
        <v>75</v>
      </c>
      <c r="D14" s="173">
        <f t="shared" si="0"/>
        <v>347</v>
      </c>
      <c r="E14" s="173">
        <f t="shared" si="0"/>
        <v>293</v>
      </c>
      <c r="F14" s="173">
        <f t="shared" si="0"/>
        <v>968</v>
      </c>
      <c r="G14" s="173">
        <f t="shared" si="0"/>
        <v>769</v>
      </c>
      <c r="H14" s="173">
        <f t="shared" si="0"/>
        <v>557</v>
      </c>
      <c r="I14" s="173">
        <f t="shared" si="0"/>
        <v>491</v>
      </c>
      <c r="J14" s="173">
        <f t="shared" si="0"/>
        <v>264</v>
      </c>
      <c r="K14" s="173">
        <f t="shared" si="0"/>
        <v>210</v>
      </c>
      <c r="L14" s="173">
        <f t="shared" si="0"/>
        <v>2218</v>
      </c>
      <c r="M14" s="173">
        <f t="shared" si="0"/>
        <v>1838</v>
      </c>
    </row>
    <row r="17" spans="1:6" ht="18" x14ac:dyDescent="0.25">
      <c r="A17" t="s">
        <v>18</v>
      </c>
      <c r="D17" s="3"/>
      <c r="E17" s="4"/>
    </row>
    <row r="18" spans="1:6" ht="15" x14ac:dyDescent="0.2">
      <c r="A18" s="53" t="s">
        <v>19</v>
      </c>
      <c r="F18" s="5"/>
    </row>
    <row r="19" spans="1:6" x14ac:dyDescent="0.2">
      <c r="A19" t="s">
        <v>20</v>
      </c>
    </row>
    <row r="20" spans="1:6" x14ac:dyDescent="0.2">
      <c r="A20" s="138"/>
    </row>
    <row r="21" spans="1:6" x14ac:dyDescent="0.2">
      <c r="A21" t="s">
        <v>21</v>
      </c>
    </row>
    <row r="22" spans="1:6" ht="13.5" thickBot="1" x14ac:dyDescent="0.25"/>
    <row r="23" spans="1:6" ht="15.75" thickBot="1" x14ac:dyDescent="0.3">
      <c r="A23" t="s">
        <v>22</v>
      </c>
      <c r="F23" s="190" t="s">
        <v>23</v>
      </c>
    </row>
  </sheetData>
  <mergeCells count="8">
    <mergeCell ref="A1:T1"/>
    <mergeCell ref="A2:T2"/>
    <mergeCell ref="D11:E11"/>
    <mergeCell ref="F11:G11"/>
    <mergeCell ref="H11:I11"/>
    <mergeCell ref="J11:K11"/>
    <mergeCell ref="L11:M11"/>
    <mergeCell ref="B11:C11"/>
  </mergeCells>
  <phoneticPr fontId="4" type="noConversion"/>
  <pageMargins left="0.75" right="0.75" top="1" bottom="1" header="0.5" footer="0.5"/>
  <pageSetup paperSize="9" scale="72" fitToHeight="0" orientation="landscape" r:id="rId1"/>
  <headerFooter alignWithMargins="0"/>
  <ignoredErrors>
    <ignoredError sqref="H11" twoDigitTextYea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B74"/>
  <sheetViews>
    <sheetView view="pageBreakPreview" zoomScaleNormal="100" zoomScaleSheetLayoutView="100" workbookViewId="0">
      <selection activeCell="A5" sqref="A5"/>
    </sheetView>
  </sheetViews>
  <sheetFormatPr defaultRowHeight="12.75" x14ac:dyDescent="0.2"/>
  <cols>
    <col min="1" max="1" width="23.85546875" customWidth="1"/>
  </cols>
  <sheetData>
    <row r="1" spans="1:22" ht="18.75" x14ac:dyDescent="0.3">
      <c r="A1" s="200" t="s">
        <v>0</v>
      </c>
      <c r="B1" s="201"/>
      <c r="C1" s="201"/>
      <c r="D1" s="201"/>
      <c r="E1" s="201"/>
      <c r="F1" s="201"/>
      <c r="G1" s="201"/>
      <c r="H1" s="201"/>
      <c r="I1" s="201"/>
      <c r="J1" s="201"/>
      <c r="K1" s="201"/>
      <c r="L1" s="201"/>
      <c r="M1" s="201"/>
      <c r="N1" s="201"/>
      <c r="O1" s="149"/>
      <c r="P1" s="137"/>
      <c r="Q1" s="137"/>
    </row>
    <row r="2" spans="1:22" ht="18.75" x14ac:dyDescent="0.3">
      <c r="A2" s="200" t="s">
        <v>24</v>
      </c>
      <c r="B2" s="201"/>
      <c r="C2" s="201"/>
      <c r="D2" s="201"/>
      <c r="E2" s="201"/>
      <c r="F2" s="201"/>
      <c r="G2" s="201"/>
      <c r="H2" s="201"/>
      <c r="I2" s="201"/>
      <c r="J2" s="201"/>
      <c r="K2" s="201"/>
      <c r="L2" s="201"/>
      <c r="M2" s="201"/>
      <c r="N2" s="201"/>
      <c r="O2" s="149"/>
      <c r="P2" s="137"/>
      <c r="Q2" s="137"/>
    </row>
    <row r="3" spans="1:22" ht="18" x14ac:dyDescent="0.25">
      <c r="A3" s="6"/>
      <c r="B3" s="6"/>
      <c r="C3" s="6"/>
      <c r="D3" s="6"/>
      <c r="E3" s="6"/>
      <c r="F3" s="6"/>
      <c r="G3" s="6"/>
      <c r="H3" s="6"/>
      <c r="I3" s="6"/>
      <c r="J3" s="6"/>
      <c r="K3" s="6"/>
      <c r="L3" s="6"/>
      <c r="M3" s="6"/>
      <c r="N3" s="6"/>
      <c r="O3" s="6"/>
    </row>
    <row r="4" spans="1:22" ht="18.75" x14ac:dyDescent="0.3">
      <c r="A4" s="8" t="s">
        <v>25</v>
      </c>
      <c r="B4" s="9"/>
      <c r="C4" s="10"/>
      <c r="D4" s="11"/>
      <c r="E4" s="11"/>
      <c r="F4" s="11"/>
      <c r="G4" s="11"/>
      <c r="H4" s="11"/>
      <c r="I4" s="11"/>
      <c r="J4" s="11"/>
      <c r="K4" s="11"/>
      <c r="L4" s="12" t="s">
        <v>26</v>
      </c>
      <c r="M4" s="11"/>
      <c r="N4" s="13" t="s">
        <v>4</v>
      </c>
      <c r="O4" s="11"/>
    </row>
    <row r="5" spans="1:22" ht="18" x14ac:dyDescent="0.25">
      <c r="A5" s="294" t="s">
        <v>27</v>
      </c>
      <c r="B5" s="15"/>
      <c r="C5" s="15"/>
      <c r="D5" s="15"/>
      <c r="E5" s="16"/>
      <c r="F5" s="16"/>
      <c r="G5" s="16"/>
      <c r="H5" s="16"/>
      <c r="I5" s="16"/>
      <c r="J5" s="16"/>
      <c r="K5" s="16"/>
      <c r="L5" s="17" t="s">
        <v>6</v>
      </c>
      <c r="M5" s="16"/>
      <c r="N5" s="18"/>
      <c r="O5" s="16"/>
    </row>
    <row r="9" spans="1:22" ht="15.75" x14ac:dyDescent="0.25">
      <c r="A9" s="28" t="s">
        <v>28</v>
      </c>
    </row>
    <row r="10" spans="1:22" ht="18.75" customHeight="1" x14ac:dyDescent="0.2"/>
    <row r="11" spans="1:22" ht="18.75" customHeight="1" x14ac:dyDescent="0.25">
      <c r="A11" s="219" t="s">
        <v>29</v>
      </c>
      <c r="B11" s="211" t="s">
        <v>8</v>
      </c>
      <c r="C11" s="211"/>
      <c r="D11" s="213" t="s">
        <v>9</v>
      </c>
      <c r="E11" s="212"/>
      <c r="F11" s="217" t="s">
        <v>30</v>
      </c>
      <c r="G11" s="218"/>
      <c r="H11" s="221" t="s">
        <v>11</v>
      </c>
      <c r="I11" s="222"/>
      <c r="J11" s="217" t="s">
        <v>12</v>
      </c>
      <c r="K11" s="218"/>
      <c r="L11" s="212" t="s">
        <v>13</v>
      </c>
      <c r="M11" s="212"/>
      <c r="N11" s="211" t="s">
        <v>13</v>
      </c>
      <c r="P11" s="210"/>
      <c r="Q11" s="120"/>
      <c r="R11" s="121"/>
      <c r="S11" s="121"/>
      <c r="T11" s="121"/>
      <c r="U11" s="121"/>
      <c r="V11" s="121"/>
    </row>
    <row r="12" spans="1:22" ht="21.75" customHeight="1" x14ac:dyDescent="0.25">
      <c r="A12" s="220"/>
      <c r="B12" s="115" t="s">
        <v>14</v>
      </c>
      <c r="C12" s="115" t="s">
        <v>15</v>
      </c>
      <c r="D12" s="167" t="s">
        <v>14</v>
      </c>
      <c r="E12" s="167" t="s">
        <v>15</v>
      </c>
      <c r="F12" s="167" t="s">
        <v>14</v>
      </c>
      <c r="G12" s="167" t="s">
        <v>15</v>
      </c>
      <c r="H12" s="167" t="s">
        <v>14</v>
      </c>
      <c r="I12" s="167" t="s">
        <v>15</v>
      </c>
      <c r="J12" s="167" t="s">
        <v>14</v>
      </c>
      <c r="K12" s="167" t="s">
        <v>15</v>
      </c>
      <c r="L12" s="167" t="s">
        <v>14</v>
      </c>
      <c r="M12" s="167" t="s">
        <v>15</v>
      </c>
      <c r="N12" s="211"/>
      <c r="P12" s="210"/>
      <c r="Q12" s="122"/>
      <c r="R12" s="121"/>
      <c r="S12" s="121"/>
      <c r="T12" s="121"/>
      <c r="U12" s="121"/>
      <c r="V12" s="121"/>
    </row>
    <row r="13" spans="1:22" ht="18" customHeight="1" x14ac:dyDescent="0.25">
      <c r="A13" s="21" t="s">
        <v>31</v>
      </c>
      <c r="B13" s="20">
        <v>49</v>
      </c>
      <c r="C13" s="20">
        <v>48</v>
      </c>
      <c r="D13" s="20">
        <v>236</v>
      </c>
      <c r="E13" s="20">
        <v>186</v>
      </c>
      <c r="F13" s="20">
        <v>671</v>
      </c>
      <c r="G13" s="20">
        <v>517</v>
      </c>
      <c r="H13" s="20">
        <v>384</v>
      </c>
      <c r="I13" s="20">
        <v>343</v>
      </c>
      <c r="J13" s="20">
        <v>167</v>
      </c>
      <c r="K13" s="20">
        <v>152</v>
      </c>
      <c r="L13" s="177">
        <f>B13+D13+F13+H13+J13</f>
        <v>1507</v>
      </c>
      <c r="M13" s="177">
        <f>C13+E13+G13+I13+K13</f>
        <v>1246</v>
      </c>
      <c r="N13" s="31">
        <f>SUM(L13:M13)</f>
        <v>2753</v>
      </c>
      <c r="P13" s="123"/>
      <c r="Q13" s="124"/>
      <c r="R13" s="121"/>
      <c r="S13" s="121"/>
      <c r="T13" s="121"/>
      <c r="U13" s="121"/>
      <c r="V13" s="121"/>
    </row>
    <row r="14" spans="1:22" ht="18" customHeight="1" x14ac:dyDescent="0.25">
      <c r="A14" s="21" t="s">
        <v>32</v>
      </c>
      <c r="B14" s="20">
        <v>1</v>
      </c>
      <c r="C14" s="20">
        <v>1</v>
      </c>
      <c r="D14" s="20">
        <v>1</v>
      </c>
      <c r="E14" s="20">
        <v>1</v>
      </c>
      <c r="F14" s="20">
        <v>4</v>
      </c>
      <c r="G14" s="20">
        <v>1</v>
      </c>
      <c r="H14" s="20">
        <v>3</v>
      </c>
      <c r="I14" s="20">
        <v>2</v>
      </c>
      <c r="J14" s="20">
        <v>0</v>
      </c>
      <c r="K14" s="20">
        <v>2</v>
      </c>
      <c r="L14" s="177">
        <f t="shared" ref="L14:M25" si="0">B14+D14+F14+H14+J14</f>
        <v>9</v>
      </c>
      <c r="M14" s="177">
        <f t="shared" si="0"/>
        <v>7</v>
      </c>
      <c r="N14" s="31">
        <f t="shared" ref="N14:N25" si="1">SUM(L14:M14)</f>
        <v>16</v>
      </c>
      <c r="P14" s="123"/>
      <c r="Q14" s="124"/>
      <c r="R14" s="121"/>
      <c r="S14" s="121"/>
      <c r="T14" s="121"/>
      <c r="U14" s="121"/>
      <c r="V14" s="121"/>
    </row>
    <row r="15" spans="1:22" ht="18" customHeight="1" x14ac:dyDescent="0.25">
      <c r="A15" s="21" t="s">
        <v>33</v>
      </c>
      <c r="B15" s="20">
        <v>0</v>
      </c>
      <c r="C15" s="20">
        <v>0</v>
      </c>
      <c r="D15" s="20">
        <v>2</v>
      </c>
      <c r="E15" s="20">
        <v>0</v>
      </c>
      <c r="F15" s="20">
        <v>6</v>
      </c>
      <c r="G15" s="20">
        <v>4</v>
      </c>
      <c r="H15" s="20">
        <v>6</v>
      </c>
      <c r="I15" s="20">
        <v>5</v>
      </c>
      <c r="J15" s="20">
        <v>1</v>
      </c>
      <c r="K15" s="20">
        <v>4</v>
      </c>
      <c r="L15" s="177">
        <f t="shared" si="0"/>
        <v>15</v>
      </c>
      <c r="M15" s="177">
        <f t="shared" si="0"/>
        <v>13</v>
      </c>
      <c r="N15" s="31">
        <f t="shared" si="1"/>
        <v>28</v>
      </c>
      <c r="P15" s="123"/>
      <c r="Q15" s="124"/>
      <c r="R15" s="121"/>
      <c r="S15" s="121"/>
      <c r="T15" s="121"/>
      <c r="U15" s="121"/>
      <c r="V15" s="121"/>
    </row>
    <row r="16" spans="1:22" ht="18" customHeight="1" x14ac:dyDescent="0.25">
      <c r="A16" s="21" t="s">
        <v>34</v>
      </c>
      <c r="B16" s="20">
        <v>0</v>
      </c>
      <c r="C16" s="20">
        <v>0</v>
      </c>
      <c r="D16" s="20">
        <v>1</v>
      </c>
      <c r="E16" s="20">
        <v>1</v>
      </c>
      <c r="F16" s="20">
        <v>1</v>
      </c>
      <c r="G16" s="20">
        <v>2</v>
      </c>
      <c r="H16" s="20">
        <v>0</v>
      </c>
      <c r="I16" s="20">
        <v>1</v>
      </c>
      <c r="J16" s="20">
        <v>0</v>
      </c>
      <c r="K16" s="20">
        <v>0</v>
      </c>
      <c r="L16" s="177">
        <f t="shared" si="0"/>
        <v>2</v>
      </c>
      <c r="M16" s="177">
        <f t="shared" si="0"/>
        <v>4</v>
      </c>
      <c r="N16" s="31">
        <f t="shared" si="1"/>
        <v>6</v>
      </c>
      <c r="P16" s="123"/>
      <c r="Q16" s="124"/>
      <c r="R16" s="121"/>
      <c r="S16" s="121"/>
      <c r="T16" s="121"/>
      <c r="U16" s="121"/>
      <c r="V16" s="121"/>
    </row>
    <row r="17" spans="1:22" ht="18" customHeight="1" x14ac:dyDescent="0.25">
      <c r="A17" s="21" t="s">
        <v>35</v>
      </c>
      <c r="B17" s="20">
        <v>0</v>
      </c>
      <c r="C17" s="20">
        <v>0</v>
      </c>
      <c r="D17" s="20">
        <v>0</v>
      </c>
      <c r="E17" s="20">
        <v>0</v>
      </c>
      <c r="F17" s="20">
        <v>4</v>
      </c>
      <c r="G17" s="20">
        <v>0</v>
      </c>
      <c r="H17" s="20">
        <v>4</v>
      </c>
      <c r="I17" s="20">
        <v>0</v>
      </c>
      <c r="J17" s="20">
        <v>0</v>
      </c>
      <c r="K17" s="20">
        <v>2</v>
      </c>
      <c r="L17" s="177">
        <f t="shared" si="0"/>
        <v>8</v>
      </c>
      <c r="M17" s="177">
        <f t="shared" si="0"/>
        <v>2</v>
      </c>
      <c r="N17" s="31">
        <f t="shared" si="1"/>
        <v>10</v>
      </c>
      <c r="P17" s="123"/>
      <c r="Q17" s="124"/>
      <c r="R17" s="121"/>
      <c r="S17" s="121"/>
      <c r="T17" s="121"/>
      <c r="U17" s="121"/>
      <c r="V17" s="121"/>
    </row>
    <row r="18" spans="1:22" ht="18" customHeight="1" x14ac:dyDescent="0.25">
      <c r="A18" s="21" t="s">
        <v>36</v>
      </c>
      <c r="B18" s="20">
        <v>1</v>
      </c>
      <c r="C18" s="20">
        <v>0</v>
      </c>
      <c r="D18" s="20">
        <v>0</v>
      </c>
      <c r="E18" s="20">
        <v>1</v>
      </c>
      <c r="F18" s="20">
        <v>1</v>
      </c>
      <c r="G18" s="20">
        <v>2</v>
      </c>
      <c r="H18" s="20">
        <v>1</v>
      </c>
      <c r="I18" s="20">
        <v>0</v>
      </c>
      <c r="J18" s="20">
        <v>0</v>
      </c>
      <c r="K18" s="20">
        <v>0</v>
      </c>
      <c r="L18" s="177">
        <f t="shared" si="0"/>
        <v>3</v>
      </c>
      <c r="M18" s="177">
        <f t="shared" si="0"/>
        <v>3</v>
      </c>
      <c r="N18" s="31">
        <f t="shared" si="1"/>
        <v>6</v>
      </c>
      <c r="P18" s="123"/>
      <c r="Q18" s="124"/>
      <c r="R18" s="121"/>
      <c r="S18" s="121"/>
      <c r="T18" s="121"/>
      <c r="U18" s="121"/>
      <c r="V18" s="121"/>
    </row>
    <row r="19" spans="1:22" ht="18" customHeight="1" x14ac:dyDescent="0.25">
      <c r="A19" s="21" t="s">
        <v>37</v>
      </c>
      <c r="B19" s="20">
        <v>2</v>
      </c>
      <c r="C19" s="20">
        <v>0</v>
      </c>
      <c r="D19" s="20">
        <v>0</v>
      </c>
      <c r="E19" s="20">
        <v>1</v>
      </c>
      <c r="F19" s="20">
        <v>5</v>
      </c>
      <c r="G19" s="20">
        <v>0</v>
      </c>
      <c r="H19" s="20">
        <v>0</v>
      </c>
      <c r="I19" s="20">
        <v>0</v>
      </c>
      <c r="J19" s="20">
        <v>0</v>
      </c>
      <c r="K19" s="20">
        <v>0</v>
      </c>
      <c r="L19" s="177">
        <f t="shared" si="0"/>
        <v>7</v>
      </c>
      <c r="M19" s="177">
        <f t="shared" si="0"/>
        <v>1</v>
      </c>
      <c r="N19" s="31">
        <f t="shared" si="1"/>
        <v>8</v>
      </c>
      <c r="P19" s="123"/>
      <c r="Q19" s="124"/>
      <c r="R19" s="121"/>
      <c r="S19" s="121"/>
      <c r="T19" s="121"/>
      <c r="U19" s="121"/>
      <c r="V19" s="121"/>
    </row>
    <row r="20" spans="1:22" ht="18" customHeight="1" x14ac:dyDescent="0.25">
      <c r="A20" s="21" t="s">
        <v>38</v>
      </c>
      <c r="B20" s="20">
        <v>0</v>
      </c>
      <c r="C20" s="20">
        <v>0</v>
      </c>
      <c r="D20" s="20">
        <v>0</v>
      </c>
      <c r="E20" s="20">
        <v>0</v>
      </c>
      <c r="F20" s="20">
        <v>0</v>
      </c>
      <c r="G20" s="20">
        <v>0</v>
      </c>
      <c r="H20" s="20">
        <v>0</v>
      </c>
      <c r="I20" s="20">
        <v>0</v>
      </c>
      <c r="J20" s="20">
        <v>0</v>
      </c>
      <c r="K20" s="20">
        <v>0</v>
      </c>
      <c r="L20" s="177">
        <f t="shared" si="0"/>
        <v>0</v>
      </c>
      <c r="M20" s="177">
        <f t="shared" si="0"/>
        <v>0</v>
      </c>
      <c r="N20" s="31">
        <f t="shared" si="1"/>
        <v>0</v>
      </c>
      <c r="P20" s="123"/>
      <c r="Q20" s="124"/>
      <c r="R20" s="121"/>
      <c r="S20" s="121"/>
      <c r="T20" s="121"/>
      <c r="U20" s="121"/>
      <c r="V20" s="121"/>
    </row>
    <row r="21" spans="1:22" ht="18" customHeight="1" x14ac:dyDescent="0.25">
      <c r="A21" s="21" t="s">
        <v>39</v>
      </c>
      <c r="B21" s="20">
        <v>1</v>
      </c>
      <c r="C21" s="20">
        <v>1</v>
      </c>
      <c r="D21" s="20">
        <v>7</v>
      </c>
      <c r="E21" s="20">
        <v>10</v>
      </c>
      <c r="F21" s="20">
        <v>18</v>
      </c>
      <c r="G21" s="20">
        <v>15</v>
      </c>
      <c r="H21" s="20">
        <v>7</v>
      </c>
      <c r="I21" s="20">
        <v>8</v>
      </c>
      <c r="J21" s="20">
        <v>23</v>
      </c>
      <c r="K21" s="20">
        <v>6</v>
      </c>
      <c r="L21" s="177">
        <f t="shared" si="0"/>
        <v>56</v>
      </c>
      <c r="M21" s="177">
        <f t="shared" si="0"/>
        <v>40</v>
      </c>
      <c r="N21" s="31">
        <f t="shared" si="1"/>
        <v>96</v>
      </c>
      <c r="P21" s="123"/>
      <c r="Q21" s="124"/>
      <c r="R21" s="121"/>
      <c r="S21" s="121"/>
      <c r="T21" s="121"/>
      <c r="U21" s="121"/>
      <c r="V21" s="121"/>
    </row>
    <row r="22" spans="1:22" ht="18" customHeight="1" x14ac:dyDescent="0.25">
      <c r="A22" s="21" t="s">
        <v>40</v>
      </c>
      <c r="B22" s="20">
        <v>0</v>
      </c>
      <c r="C22" s="20">
        <v>1</v>
      </c>
      <c r="D22" s="20">
        <v>1</v>
      </c>
      <c r="E22" s="20">
        <v>0</v>
      </c>
      <c r="F22" s="20">
        <v>2</v>
      </c>
      <c r="G22" s="20">
        <v>2</v>
      </c>
      <c r="H22" s="20">
        <v>1</v>
      </c>
      <c r="I22" s="20">
        <v>2</v>
      </c>
      <c r="J22" s="20">
        <v>3</v>
      </c>
      <c r="K22" s="20">
        <v>1</v>
      </c>
      <c r="L22" s="177">
        <f t="shared" si="0"/>
        <v>7</v>
      </c>
      <c r="M22" s="177">
        <f t="shared" si="0"/>
        <v>6</v>
      </c>
      <c r="N22" s="31">
        <f t="shared" si="1"/>
        <v>13</v>
      </c>
      <c r="P22" s="123"/>
      <c r="Q22" s="124"/>
      <c r="R22" s="121"/>
      <c r="S22" s="121"/>
      <c r="T22" s="121"/>
      <c r="U22" s="121"/>
      <c r="V22" s="121"/>
    </row>
    <row r="23" spans="1:22" ht="18" customHeight="1" x14ac:dyDescent="0.25">
      <c r="A23" s="21" t="s">
        <v>41</v>
      </c>
      <c r="B23" s="20">
        <v>1</v>
      </c>
      <c r="C23" s="20">
        <v>4</v>
      </c>
      <c r="D23" s="20">
        <v>15</v>
      </c>
      <c r="E23" s="20">
        <v>9</v>
      </c>
      <c r="F23" s="20">
        <v>27</v>
      </c>
      <c r="G23" s="20">
        <v>29</v>
      </c>
      <c r="H23" s="20">
        <v>14</v>
      </c>
      <c r="I23" s="20">
        <v>18</v>
      </c>
      <c r="J23" s="20">
        <v>5</v>
      </c>
      <c r="K23" s="20">
        <v>4</v>
      </c>
      <c r="L23" s="177">
        <f t="shared" si="0"/>
        <v>62</v>
      </c>
      <c r="M23" s="177">
        <f t="shared" si="0"/>
        <v>64</v>
      </c>
      <c r="N23" s="31">
        <f t="shared" si="1"/>
        <v>126</v>
      </c>
      <c r="P23" s="123"/>
      <c r="Q23" s="124"/>
      <c r="R23" s="121"/>
      <c r="S23" s="121"/>
      <c r="T23" s="121"/>
      <c r="U23" s="121"/>
      <c r="V23" s="121"/>
    </row>
    <row r="24" spans="1:22" ht="18" customHeight="1" x14ac:dyDescent="0.25">
      <c r="A24" s="21" t="s">
        <v>42</v>
      </c>
      <c r="B24" s="20">
        <v>0</v>
      </c>
      <c r="C24" s="20">
        <v>1</v>
      </c>
      <c r="D24" s="20">
        <v>6</v>
      </c>
      <c r="E24" s="20">
        <v>3</v>
      </c>
      <c r="F24" s="20">
        <v>16</v>
      </c>
      <c r="G24" s="20">
        <v>12</v>
      </c>
      <c r="H24" s="20">
        <v>14</v>
      </c>
      <c r="I24" s="20">
        <v>5</v>
      </c>
      <c r="J24" s="20">
        <v>6</v>
      </c>
      <c r="K24" s="20">
        <v>6</v>
      </c>
      <c r="L24" s="177">
        <f t="shared" si="0"/>
        <v>42</v>
      </c>
      <c r="M24" s="177">
        <f t="shared" si="0"/>
        <v>27</v>
      </c>
      <c r="N24" s="31">
        <f t="shared" si="1"/>
        <v>69</v>
      </c>
      <c r="P24" s="123"/>
      <c r="Q24" s="124"/>
      <c r="R24" s="121"/>
      <c r="S24" s="121"/>
      <c r="T24" s="121"/>
      <c r="U24" s="121"/>
      <c r="V24" s="121"/>
    </row>
    <row r="25" spans="1:22" ht="18" customHeight="1" x14ac:dyDescent="0.25">
      <c r="A25" s="21" t="s">
        <v>43</v>
      </c>
      <c r="B25" s="118">
        <v>27</v>
      </c>
      <c r="C25" s="118">
        <v>19</v>
      </c>
      <c r="D25" s="118">
        <v>78</v>
      </c>
      <c r="E25" s="118">
        <v>81</v>
      </c>
      <c r="F25" s="118">
        <v>213</v>
      </c>
      <c r="G25" s="118">
        <v>185</v>
      </c>
      <c r="H25" s="118">
        <v>123</v>
      </c>
      <c r="I25" s="118">
        <v>107</v>
      </c>
      <c r="J25" s="118">
        <v>59</v>
      </c>
      <c r="K25" s="118">
        <v>33</v>
      </c>
      <c r="L25" s="177">
        <f t="shared" si="0"/>
        <v>500</v>
      </c>
      <c r="M25" s="177">
        <f t="shared" si="0"/>
        <v>425</v>
      </c>
      <c r="N25" s="31">
        <f t="shared" si="1"/>
        <v>925</v>
      </c>
      <c r="P25" s="123"/>
      <c r="Q25" s="125"/>
      <c r="R25" s="121"/>
      <c r="S25" s="121"/>
      <c r="T25" s="121"/>
      <c r="U25" s="121"/>
      <c r="V25" s="121"/>
    </row>
    <row r="26" spans="1:22" s="32" customFormat="1" ht="18" customHeight="1" x14ac:dyDescent="0.25">
      <c r="A26" s="55" t="s">
        <v>44</v>
      </c>
      <c r="B26" s="174">
        <f>SUM(B13:B25)</f>
        <v>82</v>
      </c>
      <c r="C26" s="174">
        <f>SUM(C13:C25)</f>
        <v>75</v>
      </c>
      <c r="D26" s="174">
        <f>SUM(D13:D25)</f>
        <v>347</v>
      </c>
      <c r="E26" s="174">
        <f t="shared" ref="E26:K26" si="2">SUM(E13:E25)</f>
        <v>293</v>
      </c>
      <c r="F26" s="174">
        <f t="shared" si="2"/>
        <v>968</v>
      </c>
      <c r="G26" s="174">
        <f t="shared" si="2"/>
        <v>769</v>
      </c>
      <c r="H26" s="174">
        <f t="shared" si="2"/>
        <v>557</v>
      </c>
      <c r="I26" s="174">
        <f t="shared" si="2"/>
        <v>491</v>
      </c>
      <c r="J26" s="174">
        <f t="shared" si="2"/>
        <v>264</v>
      </c>
      <c r="K26" s="174">
        <f t="shared" si="2"/>
        <v>210</v>
      </c>
      <c r="L26" s="175">
        <f>SUM(L13:L25)</f>
        <v>2218</v>
      </c>
      <c r="M26" s="175">
        <f>SUM(M13:M25)</f>
        <v>1838</v>
      </c>
      <c r="N26" s="174">
        <f>SUM(N13:N25)</f>
        <v>4056</v>
      </c>
      <c r="P26" s="126"/>
      <c r="Q26" s="127"/>
      <c r="R26" s="128"/>
      <c r="S26" s="128"/>
      <c r="T26" s="128"/>
      <c r="U26" s="128"/>
      <c r="V26" s="128"/>
    </row>
    <row r="27" spans="1:22" x14ac:dyDescent="0.2">
      <c r="P27" s="121"/>
      <c r="Q27" s="121"/>
      <c r="R27" s="121"/>
      <c r="S27" s="121"/>
      <c r="T27" s="121"/>
      <c r="U27" s="121"/>
      <c r="V27" s="121"/>
    </row>
    <row r="28" spans="1:22" x14ac:dyDescent="0.2">
      <c r="P28" s="121"/>
      <c r="Q28" s="121"/>
      <c r="R28" s="121"/>
      <c r="S28" s="121"/>
      <c r="T28" s="121"/>
      <c r="U28" s="121"/>
      <c r="V28" s="121"/>
    </row>
    <row r="29" spans="1:22" ht="15.75" x14ac:dyDescent="0.25">
      <c r="A29" s="32" t="s">
        <v>45</v>
      </c>
      <c r="P29" s="128"/>
      <c r="Q29" s="121"/>
      <c r="R29" s="121"/>
      <c r="S29" s="121"/>
      <c r="T29" s="121"/>
      <c r="U29" s="121"/>
      <c r="V29" s="121"/>
    </row>
    <row r="30" spans="1:22" x14ac:dyDescent="0.2">
      <c r="P30" s="121"/>
      <c r="Q30" s="121"/>
      <c r="R30" s="121"/>
      <c r="S30" s="121"/>
      <c r="T30" s="121"/>
      <c r="U30" s="121"/>
      <c r="V30" s="121"/>
    </row>
    <row r="31" spans="1:22" x14ac:dyDescent="0.2">
      <c r="P31" s="121"/>
      <c r="Q31" s="121"/>
      <c r="R31" s="121"/>
      <c r="S31" s="121"/>
      <c r="T31" s="121"/>
      <c r="U31" s="121"/>
      <c r="V31" s="121"/>
    </row>
    <row r="32" spans="1:22" ht="15" x14ac:dyDescent="0.25">
      <c r="A32" s="114"/>
      <c r="B32" s="212" t="s">
        <v>8</v>
      </c>
      <c r="C32" s="212"/>
      <c r="D32" s="213" t="s">
        <v>9</v>
      </c>
      <c r="E32" s="212"/>
      <c r="F32" s="214" t="s">
        <v>10</v>
      </c>
      <c r="G32" s="215"/>
      <c r="H32" s="216" t="s">
        <v>11</v>
      </c>
      <c r="I32" s="212"/>
      <c r="J32" s="217" t="s">
        <v>12</v>
      </c>
      <c r="K32" s="218"/>
      <c r="L32" s="212" t="s">
        <v>13</v>
      </c>
      <c r="M32" s="212"/>
      <c r="N32" s="211" t="s">
        <v>13</v>
      </c>
      <c r="P32" s="129"/>
      <c r="Q32" s="130"/>
      <c r="R32" s="121"/>
      <c r="S32" s="121"/>
      <c r="T32" s="121"/>
      <c r="U32" s="121"/>
      <c r="V32" s="121"/>
    </row>
    <row r="33" spans="1:28" ht="15" x14ac:dyDescent="0.25">
      <c r="A33" s="114" t="s">
        <v>46</v>
      </c>
      <c r="B33" s="167" t="s">
        <v>14</v>
      </c>
      <c r="C33" s="167" t="s">
        <v>15</v>
      </c>
      <c r="D33" s="167" t="s">
        <v>14</v>
      </c>
      <c r="E33" s="167" t="s">
        <v>15</v>
      </c>
      <c r="F33" s="167" t="s">
        <v>14</v>
      </c>
      <c r="G33" s="167" t="s">
        <v>15</v>
      </c>
      <c r="H33" s="167" t="s">
        <v>14</v>
      </c>
      <c r="I33" s="167" t="s">
        <v>15</v>
      </c>
      <c r="J33" s="167"/>
      <c r="K33" s="167"/>
      <c r="L33" s="167" t="s">
        <v>14</v>
      </c>
      <c r="M33" s="167" t="s">
        <v>15</v>
      </c>
      <c r="N33" s="211"/>
      <c r="P33" s="129"/>
      <c r="Q33" s="129"/>
      <c r="R33" s="209"/>
      <c r="S33" s="209"/>
      <c r="T33" s="121"/>
      <c r="U33" s="121"/>
      <c r="V33" s="129"/>
      <c r="W33" s="209"/>
      <c r="X33" s="209"/>
      <c r="Y33" s="121"/>
      <c r="Z33" s="121"/>
      <c r="AA33" s="121"/>
      <c r="AB33" s="121"/>
    </row>
    <row r="34" spans="1:28" ht="18" customHeight="1" x14ac:dyDescent="0.25">
      <c r="A34" s="21" t="s">
        <v>47</v>
      </c>
      <c r="B34" s="20">
        <v>6</v>
      </c>
      <c r="C34" s="20">
        <v>13</v>
      </c>
      <c r="D34" s="20">
        <v>90</v>
      </c>
      <c r="E34" s="20">
        <v>58</v>
      </c>
      <c r="F34" s="20">
        <v>288</v>
      </c>
      <c r="G34" s="20">
        <v>221</v>
      </c>
      <c r="H34" s="20">
        <v>167</v>
      </c>
      <c r="I34" s="20">
        <v>152</v>
      </c>
      <c r="J34" s="20">
        <v>59</v>
      </c>
      <c r="K34" s="20">
        <v>68</v>
      </c>
      <c r="L34" s="31">
        <f>B34+D34+F34+H34+J34</f>
        <v>610</v>
      </c>
      <c r="M34" s="31">
        <f>C34+E34+G34+I34+K34</f>
        <v>512</v>
      </c>
      <c r="N34" s="31">
        <f>SUM(L34:M34)</f>
        <v>1122</v>
      </c>
      <c r="P34" s="131"/>
      <c r="Q34" s="129"/>
      <c r="R34" s="130"/>
      <c r="S34" s="130"/>
      <c r="T34" s="121"/>
      <c r="U34" s="121"/>
      <c r="V34" s="129"/>
      <c r="W34" s="130"/>
      <c r="X34" s="130"/>
      <c r="Y34" s="121"/>
      <c r="Z34" s="121"/>
      <c r="AA34" s="121"/>
      <c r="AB34" s="121"/>
    </row>
    <row r="35" spans="1:28" ht="18" customHeight="1" x14ac:dyDescent="0.25">
      <c r="A35" s="21" t="s">
        <v>48</v>
      </c>
      <c r="B35" s="20">
        <v>5</v>
      </c>
      <c r="C35" s="20">
        <v>2</v>
      </c>
      <c r="D35" s="20">
        <v>33</v>
      </c>
      <c r="E35" s="20">
        <v>18</v>
      </c>
      <c r="F35" s="20">
        <v>91</v>
      </c>
      <c r="G35" s="20">
        <v>77</v>
      </c>
      <c r="H35" s="20">
        <v>70</v>
      </c>
      <c r="I35" s="20">
        <v>50</v>
      </c>
      <c r="J35" s="20">
        <v>31</v>
      </c>
      <c r="K35" s="20">
        <v>27</v>
      </c>
      <c r="L35" s="31">
        <f t="shared" ref="L35:M46" si="3">B35+D35+F35+H35+J35</f>
        <v>230</v>
      </c>
      <c r="M35" s="31">
        <f t="shared" si="3"/>
        <v>174</v>
      </c>
      <c r="N35" s="31">
        <f t="shared" ref="N35:N46" si="4">SUM(L35:M35)</f>
        <v>404</v>
      </c>
      <c r="P35" s="131"/>
      <c r="Q35" s="131"/>
      <c r="R35" s="132"/>
      <c r="S35" s="132"/>
      <c r="T35" s="121"/>
      <c r="U35" s="121"/>
      <c r="V35" s="131"/>
      <c r="W35" s="132"/>
      <c r="X35" s="132"/>
      <c r="Y35" s="121"/>
      <c r="Z35" s="121"/>
      <c r="AA35" s="121"/>
      <c r="AB35" s="121"/>
    </row>
    <row r="36" spans="1:28" ht="18" customHeight="1" x14ac:dyDescent="0.25">
      <c r="A36" s="21" t="s">
        <v>49</v>
      </c>
      <c r="B36" s="20">
        <v>1</v>
      </c>
      <c r="C36" s="20">
        <v>0</v>
      </c>
      <c r="D36" s="20">
        <v>5</v>
      </c>
      <c r="E36" s="20">
        <v>1</v>
      </c>
      <c r="F36" s="20">
        <v>15</v>
      </c>
      <c r="G36" s="20">
        <v>15</v>
      </c>
      <c r="H36" s="20">
        <v>14</v>
      </c>
      <c r="I36" s="20">
        <v>10</v>
      </c>
      <c r="J36" s="20">
        <v>11</v>
      </c>
      <c r="K36" s="20">
        <v>3</v>
      </c>
      <c r="L36" s="31">
        <f t="shared" si="3"/>
        <v>46</v>
      </c>
      <c r="M36" s="31">
        <f t="shared" si="3"/>
        <v>29</v>
      </c>
      <c r="N36" s="31">
        <f t="shared" si="4"/>
        <v>75</v>
      </c>
      <c r="P36" s="131"/>
      <c r="Q36" s="131"/>
      <c r="R36" s="132"/>
      <c r="S36" s="132"/>
      <c r="T36" s="121"/>
      <c r="U36" s="121"/>
      <c r="V36" s="131"/>
      <c r="W36" s="132"/>
      <c r="X36" s="132"/>
      <c r="Y36" s="121"/>
      <c r="Z36" s="121"/>
      <c r="AA36" s="121"/>
      <c r="AB36" s="121"/>
    </row>
    <row r="37" spans="1:28" ht="18" customHeight="1" x14ac:dyDescent="0.25">
      <c r="A37" s="21" t="s">
        <v>50</v>
      </c>
      <c r="B37" s="20">
        <v>0</v>
      </c>
      <c r="C37" s="20">
        <v>0</v>
      </c>
      <c r="D37" s="20">
        <v>1</v>
      </c>
      <c r="E37" s="20">
        <v>1</v>
      </c>
      <c r="F37" s="20">
        <v>1</v>
      </c>
      <c r="G37" s="20">
        <v>4</v>
      </c>
      <c r="H37" s="20">
        <v>2</v>
      </c>
      <c r="I37" s="20">
        <v>2</v>
      </c>
      <c r="J37" s="20">
        <v>2</v>
      </c>
      <c r="K37" s="20">
        <v>3</v>
      </c>
      <c r="L37" s="31">
        <f t="shared" si="3"/>
        <v>6</v>
      </c>
      <c r="M37" s="31">
        <f t="shared" si="3"/>
        <v>10</v>
      </c>
      <c r="N37" s="31">
        <f t="shared" si="4"/>
        <v>16</v>
      </c>
      <c r="P37" s="131"/>
      <c r="Q37" s="131"/>
      <c r="R37" s="132"/>
      <c r="S37" s="132"/>
      <c r="T37" s="121"/>
      <c r="U37" s="121"/>
      <c r="V37" s="131"/>
      <c r="W37" s="132"/>
      <c r="X37" s="132"/>
      <c r="Y37" s="121"/>
      <c r="Z37" s="121"/>
      <c r="AA37" s="121"/>
      <c r="AB37" s="121"/>
    </row>
    <row r="38" spans="1:28" ht="18" customHeight="1" x14ac:dyDescent="0.25">
      <c r="A38" s="21" t="s">
        <v>51</v>
      </c>
      <c r="B38" s="20">
        <v>0</v>
      </c>
      <c r="C38" s="20">
        <v>0</v>
      </c>
      <c r="D38" s="20">
        <v>3</v>
      </c>
      <c r="E38" s="20">
        <v>1</v>
      </c>
      <c r="F38" s="20">
        <v>4</v>
      </c>
      <c r="G38" s="20">
        <v>3</v>
      </c>
      <c r="H38" s="20">
        <v>2</v>
      </c>
      <c r="I38" s="20">
        <v>0</v>
      </c>
      <c r="J38" s="20">
        <v>1</v>
      </c>
      <c r="K38" s="20">
        <v>0</v>
      </c>
      <c r="L38" s="31">
        <f t="shared" si="3"/>
        <v>10</v>
      </c>
      <c r="M38" s="31">
        <f t="shared" si="3"/>
        <v>4</v>
      </c>
      <c r="N38" s="31">
        <f t="shared" si="4"/>
        <v>14</v>
      </c>
      <c r="P38" s="131"/>
      <c r="Q38" s="131"/>
      <c r="R38" s="132"/>
      <c r="S38" s="132"/>
      <c r="T38" s="121"/>
      <c r="U38" s="121"/>
      <c r="V38" s="131"/>
      <c r="W38" s="132"/>
      <c r="X38" s="132"/>
      <c r="Y38" s="121"/>
      <c r="Z38" s="121"/>
      <c r="AA38" s="121"/>
      <c r="AB38" s="121"/>
    </row>
    <row r="39" spans="1:28" ht="18" customHeight="1" x14ac:dyDescent="0.25">
      <c r="A39" s="21" t="s">
        <v>52</v>
      </c>
      <c r="B39" s="20">
        <v>3</v>
      </c>
      <c r="C39" s="20">
        <v>5</v>
      </c>
      <c r="D39" s="20">
        <v>17</v>
      </c>
      <c r="E39" s="20">
        <v>22</v>
      </c>
      <c r="F39" s="20">
        <v>73</v>
      </c>
      <c r="G39" s="20">
        <v>56</v>
      </c>
      <c r="H39" s="20">
        <v>39</v>
      </c>
      <c r="I39" s="20">
        <v>46</v>
      </c>
      <c r="J39" s="20">
        <v>22</v>
      </c>
      <c r="K39" s="20">
        <v>20</v>
      </c>
      <c r="L39" s="31">
        <f t="shared" si="3"/>
        <v>154</v>
      </c>
      <c r="M39" s="31">
        <f t="shared" si="3"/>
        <v>149</v>
      </c>
      <c r="N39" s="31">
        <f t="shared" si="4"/>
        <v>303</v>
      </c>
      <c r="P39" s="131"/>
      <c r="Q39" s="131"/>
      <c r="R39" s="132"/>
      <c r="S39" s="132"/>
      <c r="T39" s="121"/>
      <c r="U39" s="121"/>
      <c r="V39" s="131"/>
      <c r="W39" s="132"/>
      <c r="X39" s="132"/>
      <c r="Y39" s="121"/>
      <c r="Z39" s="121"/>
      <c r="AA39" s="121"/>
      <c r="AB39" s="121"/>
    </row>
    <row r="40" spans="1:28" ht="18" customHeight="1" x14ac:dyDescent="0.25">
      <c r="A40" s="21" t="s">
        <v>53</v>
      </c>
      <c r="B40" s="20">
        <v>0</v>
      </c>
      <c r="C40" s="20">
        <v>0</v>
      </c>
      <c r="D40" s="20">
        <v>0</v>
      </c>
      <c r="E40" s="20">
        <v>0</v>
      </c>
      <c r="F40" s="20">
        <v>0</v>
      </c>
      <c r="G40" s="20">
        <v>0</v>
      </c>
      <c r="H40" s="20">
        <v>0</v>
      </c>
      <c r="I40" s="20">
        <v>0</v>
      </c>
      <c r="J40" s="20">
        <v>0</v>
      </c>
      <c r="K40" s="20">
        <v>0</v>
      </c>
      <c r="L40" s="31">
        <f t="shared" si="3"/>
        <v>0</v>
      </c>
      <c r="M40" s="31">
        <f t="shared" si="3"/>
        <v>0</v>
      </c>
      <c r="N40" s="31">
        <f t="shared" si="4"/>
        <v>0</v>
      </c>
      <c r="P40" s="131"/>
      <c r="Q40" s="131"/>
      <c r="R40" s="132"/>
      <c r="S40" s="132"/>
      <c r="T40" s="121"/>
      <c r="U40" s="121"/>
      <c r="V40" s="131"/>
      <c r="W40" s="132"/>
      <c r="X40" s="132"/>
      <c r="Y40" s="121"/>
      <c r="Z40" s="121"/>
      <c r="AA40" s="121"/>
      <c r="AB40" s="121"/>
    </row>
    <row r="41" spans="1:28" ht="18" customHeight="1" x14ac:dyDescent="0.25">
      <c r="A41" s="21" t="s">
        <v>54</v>
      </c>
      <c r="B41" s="20">
        <v>2</v>
      </c>
      <c r="C41" s="20">
        <v>2</v>
      </c>
      <c r="D41" s="20">
        <v>8</v>
      </c>
      <c r="E41" s="20">
        <v>5</v>
      </c>
      <c r="F41" s="20">
        <v>24</v>
      </c>
      <c r="G41" s="20">
        <v>17</v>
      </c>
      <c r="H41" s="20">
        <v>17</v>
      </c>
      <c r="I41" s="20">
        <v>5</v>
      </c>
      <c r="J41" s="20">
        <v>32</v>
      </c>
      <c r="K41" s="20">
        <v>6</v>
      </c>
      <c r="L41" s="31">
        <f t="shared" si="3"/>
        <v>83</v>
      </c>
      <c r="M41" s="31">
        <f t="shared" si="3"/>
        <v>35</v>
      </c>
      <c r="N41" s="31">
        <f t="shared" si="4"/>
        <v>118</v>
      </c>
      <c r="P41" s="131"/>
      <c r="Q41" s="131"/>
      <c r="R41" s="132"/>
      <c r="S41" s="132"/>
      <c r="T41" s="121"/>
      <c r="U41" s="121"/>
      <c r="V41" s="131"/>
      <c r="W41" s="132"/>
      <c r="X41" s="132"/>
      <c r="Y41" s="121"/>
      <c r="Z41" s="121"/>
      <c r="AA41" s="121"/>
      <c r="AB41" s="121"/>
    </row>
    <row r="42" spans="1:28" ht="18" customHeight="1" x14ac:dyDescent="0.25">
      <c r="A42" s="21" t="s">
        <v>55</v>
      </c>
      <c r="B42" s="20">
        <v>4</v>
      </c>
      <c r="C42" s="20">
        <v>6</v>
      </c>
      <c r="D42" s="20">
        <v>14</v>
      </c>
      <c r="E42" s="20">
        <v>13</v>
      </c>
      <c r="F42" s="20">
        <v>36</v>
      </c>
      <c r="G42" s="20">
        <v>24</v>
      </c>
      <c r="H42" s="20">
        <v>10</v>
      </c>
      <c r="I42" s="20">
        <v>16</v>
      </c>
      <c r="J42" s="20">
        <v>6</v>
      </c>
      <c r="K42" s="20">
        <v>9</v>
      </c>
      <c r="L42" s="31">
        <f t="shared" si="3"/>
        <v>70</v>
      </c>
      <c r="M42" s="31">
        <f t="shared" si="3"/>
        <v>68</v>
      </c>
      <c r="N42" s="31">
        <f t="shared" si="4"/>
        <v>138</v>
      </c>
      <c r="P42" s="131"/>
      <c r="Q42" s="131"/>
      <c r="R42" s="132"/>
      <c r="S42" s="132"/>
      <c r="T42" s="121"/>
      <c r="U42" s="121"/>
      <c r="V42" s="131"/>
      <c r="W42" s="132"/>
      <c r="X42" s="132"/>
      <c r="Y42" s="121"/>
      <c r="Z42" s="121"/>
      <c r="AA42" s="121"/>
      <c r="AB42" s="121"/>
    </row>
    <row r="43" spans="1:28" ht="18" customHeight="1" x14ac:dyDescent="0.25">
      <c r="A43" s="21" t="s">
        <v>56</v>
      </c>
      <c r="B43" s="20">
        <v>36</v>
      </c>
      <c r="C43" s="20">
        <v>27</v>
      </c>
      <c r="D43" s="20">
        <v>92</v>
      </c>
      <c r="E43" s="20">
        <v>91</v>
      </c>
      <c r="F43" s="20">
        <v>192</v>
      </c>
      <c r="G43" s="20">
        <v>161</v>
      </c>
      <c r="H43" s="20">
        <v>99</v>
      </c>
      <c r="I43" s="20">
        <v>99</v>
      </c>
      <c r="J43" s="20">
        <v>43</v>
      </c>
      <c r="K43" s="20">
        <v>42</v>
      </c>
      <c r="L43" s="31">
        <f t="shared" si="3"/>
        <v>462</v>
      </c>
      <c r="M43" s="31">
        <f t="shared" si="3"/>
        <v>420</v>
      </c>
      <c r="N43" s="31">
        <f t="shared" si="4"/>
        <v>882</v>
      </c>
      <c r="P43" s="131"/>
      <c r="Q43" s="131"/>
      <c r="R43" s="132"/>
      <c r="S43" s="132"/>
      <c r="T43" s="121"/>
      <c r="U43" s="121"/>
      <c r="V43" s="131"/>
      <c r="W43" s="132"/>
      <c r="X43" s="132"/>
      <c r="Y43" s="121"/>
      <c r="Z43" s="121"/>
      <c r="AA43" s="121"/>
      <c r="AB43" s="121"/>
    </row>
    <row r="44" spans="1:28" ht="18" customHeight="1" x14ac:dyDescent="0.25">
      <c r="A44" s="21" t="s">
        <v>57</v>
      </c>
      <c r="B44" s="20">
        <v>22</v>
      </c>
      <c r="C44" s="20">
        <v>19</v>
      </c>
      <c r="D44" s="20">
        <v>77</v>
      </c>
      <c r="E44" s="20">
        <v>76</v>
      </c>
      <c r="F44" s="20">
        <v>218</v>
      </c>
      <c r="G44" s="20">
        <v>179</v>
      </c>
      <c r="H44" s="20">
        <v>124</v>
      </c>
      <c r="I44" s="20">
        <v>106</v>
      </c>
      <c r="J44" s="20">
        <v>53</v>
      </c>
      <c r="K44" s="20">
        <v>29</v>
      </c>
      <c r="L44" s="31">
        <f t="shared" si="3"/>
        <v>494</v>
      </c>
      <c r="M44" s="31">
        <f t="shared" si="3"/>
        <v>409</v>
      </c>
      <c r="N44" s="31">
        <f t="shared" si="4"/>
        <v>903</v>
      </c>
      <c r="P44" s="131"/>
      <c r="Q44" s="131"/>
      <c r="R44" s="132"/>
      <c r="S44" s="132"/>
      <c r="T44" s="121"/>
      <c r="U44" s="121"/>
      <c r="V44" s="131"/>
      <c r="W44" s="132"/>
      <c r="X44" s="132"/>
      <c r="Y44" s="121"/>
      <c r="Z44" s="121"/>
      <c r="AA44" s="121"/>
      <c r="AB44" s="121"/>
    </row>
    <row r="45" spans="1:28" ht="18" customHeight="1" x14ac:dyDescent="0.25">
      <c r="A45" s="21" t="s">
        <v>58</v>
      </c>
      <c r="B45" s="20">
        <v>3</v>
      </c>
      <c r="C45" s="20">
        <v>1</v>
      </c>
      <c r="D45" s="20">
        <v>7</v>
      </c>
      <c r="E45" s="20">
        <v>6</v>
      </c>
      <c r="F45" s="20">
        <v>26</v>
      </c>
      <c r="G45" s="20">
        <v>12</v>
      </c>
      <c r="H45" s="20">
        <v>13</v>
      </c>
      <c r="I45" s="20">
        <v>5</v>
      </c>
      <c r="J45" s="20">
        <v>4</v>
      </c>
      <c r="K45" s="20">
        <v>3</v>
      </c>
      <c r="L45" s="31">
        <f t="shared" si="3"/>
        <v>53</v>
      </c>
      <c r="M45" s="31">
        <f t="shared" si="3"/>
        <v>27</v>
      </c>
      <c r="N45" s="31">
        <f t="shared" si="4"/>
        <v>80</v>
      </c>
      <c r="P45" s="131"/>
      <c r="Q45" s="131"/>
      <c r="R45" s="132"/>
      <c r="S45" s="132"/>
      <c r="T45" s="121"/>
      <c r="U45" s="121"/>
      <c r="V45" s="131"/>
      <c r="W45" s="132"/>
      <c r="X45" s="132"/>
      <c r="Y45" s="121"/>
      <c r="Z45" s="121"/>
      <c r="AA45" s="121"/>
      <c r="AB45" s="121"/>
    </row>
    <row r="46" spans="1:28" ht="18" customHeight="1" x14ac:dyDescent="0.25">
      <c r="A46" s="21" t="s">
        <v>59</v>
      </c>
      <c r="B46" s="29">
        <v>0</v>
      </c>
      <c r="C46" s="29">
        <v>0</v>
      </c>
      <c r="D46" s="29">
        <v>0</v>
      </c>
      <c r="E46" s="29">
        <v>1</v>
      </c>
      <c r="F46" s="29">
        <v>0</v>
      </c>
      <c r="G46" s="29">
        <v>0</v>
      </c>
      <c r="H46" s="29">
        <v>0</v>
      </c>
      <c r="I46" s="29">
        <v>0</v>
      </c>
      <c r="J46" s="29">
        <v>0</v>
      </c>
      <c r="K46" s="29">
        <v>0</v>
      </c>
      <c r="L46" s="31">
        <f t="shared" si="3"/>
        <v>0</v>
      </c>
      <c r="M46" s="31">
        <f t="shared" si="3"/>
        <v>1</v>
      </c>
      <c r="N46" s="31">
        <f t="shared" si="4"/>
        <v>1</v>
      </c>
      <c r="P46" s="131"/>
      <c r="Q46" s="131"/>
      <c r="R46" s="132"/>
      <c r="S46" s="132"/>
      <c r="T46" s="121"/>
      <c r="U46" s="121"/>
      <c r="V46" s="131"/>
      <c r="W46" s="132"/>
      <c r="X46" s="132"/>
      <c r="Y46" s="121"/>
      <c r="Z46" s="121"/>
      <c r="AA46" s="121"/>
      <c r="AB46" s="121"/>
    </row>
    <row r="47" spans="1:28" s="5" customFormat="1" ht="18" customHeight="1" x14ac:dyDescent="0.25">
      <c r="A47" s="176" t="s">
        <v>44</v>
      </c>
      <c r="B47" s="31">
        <f>SUM(B34:B46)</f>
        <v>82</v>
      </c>
      <c r="C47" s="31">
        <f t="shared" ref="C47:K47" si="5">SUM(C34:C46)</f>
        <v>75</v>
      </c>
      <c r="D47" s="31">
        <f t="shared" si="5"/>
        <v>347</v>
      </c>
      <c r="E47" s="31">
        <f t="shared" si="5"/>
        <v>293</v>
      </c>
      <c r="F47" s="31">
        <f t="shared" si="5"/>
        <v>968</v>
      </c>
      <c r="G47" s="31">
        <f t="shared" si="5"/>
        <v>769</v>
      </c>
      <c r="H47" s="31">
        <f t="shared" si="5"/>
        <v>557</v>
      </c>
      <c r="I47" s="31">
        <f t="shared" si="5"/>
        <v>491</v>
      </c>
      <c r="J47" s="31">
        <f t="shared" si="5"/>
        <v>264</v>
      </c>
      <c r="K47" s="31">
        <f t="shared" si="5"/>
        <v>210</v>
      </c>
      <c r="L47" s="31">
        <f>SUM(L34:L46)</f>
        <v>2218</v>
      </c>
      <c r="M47" s="31">
        <f>SUM(M34:M46)</f>
        <v>1838</v>
      </c>
      <c r="N47" s="31">
        <f>SUM(N34:N46)</f>
        <v>4056</v>
      </c>
      <c r="P47" s="134"/>
      <c r="Q47" s="131"/>
      <c r="R47" s="133"/>
      <c r="S47" s="133"/>
      <c r="T47" s="135"/>
      <c r="U47" s="135"/>
      <c r="V47" s="131"/>
      <c r="W47" s="133"/>
      <c r="X47" s="133"/>
      <c r="Y47" s="135"/>
      <c r="Z47" s="135"/>
      <c r="AA47" s="135"/>
      <c r="AB47" s="135"/>
    </row>
    <row r="48" spans="1:28" ht="15.75" x14ac:dyDescent="0.25">
      <c r="P48" s="121"/>
      <c r="Q48" s="134"/>
      <c r="R48" s="210"/>
      <c r="S48" s="210"/>
      <c r="T48" s="121"/>
      <c r="U48" s="121"/>
      <c r="V48" s="134"/>
      <c r="W48" s="210"/>
      <c r="X48" s="210"/>
      <c r="Y48" s="121"/>
      <c r="Z48" s="121"/>
      <c r="AA48" s="121"/>
      <c r="AB48" s="121"/>
    </row>
    <row r="49" spans="1:28" x14ac:dyDescent="0.2">
      <c r="P49" s="121"/>
      <c r="Q49" s="121"/>
      <c r="R49" s="121"/>
      <c r="S49" s="121"/>
      <c r="T49" s="121"/>
      <c r="U49" s="121"/>
      <c r="V49" s="121"/>
      <c r="W49" s="121"/>
      <c r="X49" s="121"/>
      <c r="Y49" s="121"/>
      <c r="Z49" s="121"/>
      <c r="AA49" s="121"/>
      <c r="AB49" s="121"/>
    </row>
    <row r="50" spans="1:28" x14ac:dyDescent="0.2">
      <c r="P50" s="121"/>
      <c r="Q50" s="121"/>
      <c r="R50" s="121"/>
      <c r="S50" s="121"/>
      <c r="T50" s="121"/>
      <c r="U50" s="121"/>
      <c r="V50" s="121"/>
      <c r="W50" s="121"/>
      <c r="X50" s="121"/>
      <c r="Y50" s="121"/>
      <c r="Z50" s="121"/>
      <c r="AA50" s="121"/>
      <c r="AB50" s="121"/>
    </row>
    <row r="51" spans="1:28" x14ac:dyDescent="0.2">
      <c r="A51" s="119" t="s">
        <v>60</v>
      </c>
      <c r="Q51" s="121"/>
      <c r="R51" s="121"/>
      <c r="S51" s="121"/>
      <c r="T51" s="121"/>
      <c r="U51" s="121"/>
      <c r="V51" s="121"/>
      <c r="W51" s="121"/>
      <c r="X51" s="121"/>
      <c r="Y51" s="121"/>
      <c r="Z51" s="121"/>
      <c r="AA51" s="121"/>
      <c r="AB51" s="121"/>
    </row>
    <row r="52" spans="1:28" ht="15" x14ac:dyDescent="0.25">
      <c r="Q52" s="129"/>
      <c r="R52" s="209"/>
      <c r="S52" s="209"/>
      <c r="T52" s="121"/>
      <c r="U52" s="129"/>
      <c r="V52" s="209"/>
      <c r="W52" s="209"/>
      <c r="X52" s="121"/>
      <c r="Y52" s="129"/>
      <c r="Z52" s="209"/>
      <c r="AA52" s="209"/>
      <c r="AB52" s="121"/>
    </row>
    <row r="53" spans="1:28" ht="15" x14ac:dyDescent="0.25">
      <c r="Q53" s="129"/>
      <c r="R53" s="130"/>
      <c r="S53" s="130"/>
      <c r="T53" s="121"/>
      <c r="U53" s="129"/>
      <c r="V53" s="130"/>
      <c r="W53" s="130"/>
      <c r="X53" s="121"/>
      <c r="Y53" s="129"/>
      <c r="Z53" s="130"/>
      <c r="AA53" s="130"/>
      <c r="AB53" s="121"/>
    </row>
    <row r="54" spans="1:28" ht="15" x14ac:dyDescent="0.2">
      <c r="Q54" s="131"/>
      <c r="R54" s="132"/>
      <c r="S54" s="132"/>
      <c r="T54" s="121"/>
      <c r="U54" s="131"/>
      <c r="V54" s="132"/>
      <c r="W54" s="132"/>
      <c r="X54" s="121"/>
      <c r="Y54" s="131"/>
      <c r="Z54" s="132"/>
      <c r="AA54" s="132"/>
      <c r="AB54" s="121"/>
    </row>
    <row r="55" spans="1:28" ht="15" x14ac:dyDescent="0.2">
      <c r="Q55" s="131"/>
      <c r="R55" s="132"/>
      <c r="S55" s="132"/>
      <c r="T55" s="121"/>
      <c r="U55" s="131"/>
      <c r="V55" s="132"/>
      <c r="W55" s="132"/>
      <c r="X55" s="121"/>
      <c r="Y55" s="131"/>
      <c r="Z55" s="132"/>
      <c r="AA55" s="132"/>
      <c r="AB55" s="121"/>
    </row>
    <row r="56" spans="1:28" ht="15" x14ac:dyDescent="0.2">
      <c r="Q56" s="131"/>
      <c r="R56" s="132"/>
      <c r="S56" s="132"/>
      <c r="T56" s="121"/>
      <c r="U56" s="131"/>
      <c r="V56" s="132"/>
      <c r="W56" s="132"/>
      <c r="X56" s="121"/>
      <c r="Y56" s="131"/>
      <c r="Z56" s="132"/>
      <c r="AA56" s="132"/>
      <c r="AB56" s="121"/>
    </row>
    <row r="57" spans="1:28" ht="15" x14ac:dyDescent="0.2">
      <c r="Q57" s="131"/>
      <c r="R57" s="132"/>
      <c r="S57" s="132"/>
      <c r="T57" s="121"/>
      <c r="U57" s="121"/>
      <c r="V57" s="121"/>
      <c r="W57" s="121"/>
      <c r="X57" s="121"/>
      <c r="Y57" s="121"/>
      <c r="Z57" s="121"/>
      <c r="AA57" s="121"/>
      <c r="AB57" s="121"/>
    </row>
    <row r="58" spans="1:28" ht="15" x14ac:dyDescent="0.25">
      <c r="Q58" s="131"/>
      <c r="R58" s="132"/>
      <c r="S58" s="132"/>
      <c r="T58" s="121"/>
      <c r="U58" s="129"/>
      <c r="V58" s="209"/>
      <c r="W58" s="209"/>
      <c r="X58" s="121"/>
      <c r="Y58" s="131"/>
      <c r="Z58" s="121"/>
      <c r="AA58" s="121"/>
      <c r="AB58" s="121"/>
    </row>
    <row r="59" spans="1:28" ht="15" x14ac:dyDescent="0.25">
      <c r="Q59" s="131"/>
      <c r="R59" s="132"/>
      <c r="S59" s="132"/>
      <c r="T59" s="121"/>
      <c r="U59" s="129"/>
      <c r="V59" s="130"/>
      <c r="W59" s="130"/>
      <c r="X59" s="121"/>
      <c r="Y59" s="121"/>
      <c r="Z59" s="121"/>
      <c r="AA59" s="121"/>
      <c r="AB59" s="121"/>
    </row>
    <row r="60" spans="1:28" ht="15" x14ac:dyDescent="0.2">
      <c r="Q60" s="131"/>
      <c r="R60" s="132"/>
      <c r="S60" s="132"/>
      <c r="T60" s="121"/>
      <c r="U60" s="131"/>
      <c r="V60" s="132"/>
      <c r="W60" s="132"/>
      <c r="X60" s="121"/>
      <c r="Y60" s="121"/>
      <c r="Z60" s="121"/>
      <c r="AA60" s="121"/>
      <c r="AB60" s="121"/>
    </row>
    <row r="61" spans="1:28" ht="15" x14ac:dyDescent="0.2">
      <c r="Q61" s="131"/>
      <c r="R61" s="132"/>
      <c r="S61" s="132"/>
      <c r="T61" s="121"/>
      <c r="U61" s="131"/>
      <c r="V61" s="132"/>
      <c r="W61" s="132"/>
      <c r="X61" s="121"/>
      <c r="Y61" s="121"/>
      <c r="Z61" s="121"/>
      <c r="AA61" s="121"/>
      <c r="AB61" s="121"/>
    </row>
    <row r="62" spans="1:28" ht="15" x14ac:dyDescent="0.2">
      <c r="Q62" s="131"/>
      <c r="R62" s="132"/>
      <c r="S62" s="132"/>
      <c r="T62" s="121"/>
      <c r="U62" s="131"/>
      <c r="V62" s="132"/>
      <c r="W62" s="132"/>
      <c r="X62" s="121"/>
      <c r="Y62" s="121"/>
      <c r="Z62" s="121"/>
      <c r="AA62" s="121"/>
      <c r="AB62" s="121"/>
    </row>
    <row r="63" spans="1:28" ht="15" x14ac:dyDescent="0.2">
      <c r="Q63" s="131"/>
      <c r="R63" s="132"/>
      <c r="S63" s="132"/>
      <c r="T63" s="121"/>
      <c r="U63" s="121"/>
      <c r="V63" s="121"/>
      <c r="W63" s="121"/>
      <c r="X63" s="121"/>
      <c r="Y63" s="121"/>
      <c r="Z63" s="121"/>
      <c r="AA63" s="121"/>
      <c r="AB63" s="121"/>
    </row>
    <row r="64" spans="1:28" ht="15" x14ac:dyDescent="0.2">
      <c r="Q64" s="131"/>
      <c r="R64" s="132"/>
      <c r="S64" s="132"/>
      <c r="T64" s="121"/>
      <c r="U64" s="121"/>
      <c r="V64" s="121"/>
      <c r="W64" s="121"/>
      <c r="X64" s="121"/>
      <c r="Y64" s="121"/>
      <c r="Z64" s="121"/>
      <c r="AA64" s="121"/>
      <c r="AB64" s="121"/>
    </row>
    <row r="65" spans="17:28" ht="15" x14ac:dyDescent="0.2">
      <c r="Q65" s="131"/>
      <c r="R65" s="132"/>
      <c r="S65" s="132"/>
      <c r="T65" s="121"/>
      <c r="U65" s="121"/>
      <c r="V65" s="121"/>
      <c r="W65" s="121"/>
      <c r="X65" s="121"/>
      <c r="Y65" s="121"/>
      <c r="Z65" s="121"/>
      <c r="AA65" s="121"/>
      <c r="AB65" s="121"/>
    </row>
    <row r="66" spans="17:28" ht="15" x14ac:dyDescent="0.2">
      <c r="Q66" s="131"/>
      <c r="R66" s="133"/>
      <c r="S66" s="133"/>
      <c r="T66" s="121"/>
      <c r="U66" s="121"/>
      <c r="V66" s="121"/>
      <c r="W66" s="121"/>
      <c r="X66" s="121"/>
      <c r="Y66" s="121"/>
      <c r="Z66" s="121"/>
      <c r="AA66" s="121"/>
      <c r="AB66" s="121"/>
    </row>
    <row r="67" spans="17:28" ht="15.75" x14ac:dyDescent="0.25">
      <c r="Q67" s="134"/>
      <c r="R67" s="210"/>
      <c r="S67" s="210"/>
      <c r="T67" s="121"/>
      <c r="U67" s="121"/>
      <c r="V67" s="121"/>
      <c r="W67" s="121"/>
      <c r="X67" s="121"/>
      <c r="Y67" s="121"/>
      <c r="Z67" s="121"/>
      <c r="AA67" s="121"/>
      <c r="AB67" s="121"/>
    </row>
    <row r="68" spans="17:28" x14ac:dyDescent="0.2">
      <c r="Q68" s="121"/>
      <c r="R68" s="121"/>
      <c r="S68" s="121"/>
      <c r="T68" s="121"/>
      <c r="U68" s="121"/>
      <c r="V68" s="121"/>
      <c r="W68" s="121"/>
      <c r="X68" s="121"/>
      <c r="Y68" s="121"/>
      <c r="Z68" s="121"/>
      <c r="AA68" s="121"/>
      <c r="AB68" s="121"/>
    </row>
    <row r="69" spans="17:28" x14ac:dyDescent="0.2">
      <c r="Q69" s="121"/>
      <c r="R69" s="121"/>
      <c r="S69" s="121"/>
      <c r="T69" s="121"/>
      <c r="U69" s="121"/>
      <c r="V69" s="121"/>
      <c r="W69" s="121"/>
      <c r="X69" s="121"/>
      <c r="Y69" s="121"/>
      <c r="Z69" s="121"/>
      <c r="AA69" s="121"/>
      <c r="AB69" s="121"/>
    </row>
    <row r="70" spans="17:28" x14ac:dyDescent="0.2">
      <c r="Q70" s="121"/>
      <c r="R70" s="121"/>
      <c r="S70" s="121"/>
      <c r="T70" s="121"/>
      <c r="U70" s="121"/>
      <c r="V70" s="121"/>
      <c r="W70" s="121"/>
      <c r="X70" s="121"/>
      <c r="Y70" s="121"/>
      <c r="Z70" s="121"/>
      <c r="AA70" s="121"/>
      <c r="AB70" s="121"/>
    </row>
    <row r="71" spans="17:28" x14ac:dyDescent="0.2">
      <c r="Q71" s="121"/>
      <c r="R71" s="121"/>
      <c r="S71" s="121"/>
      <c r="T71" s="121"/>
      <c r="U71" s="121"/>
      <c r="V71" s="121"/>
      <c r="W71" s="121"/>
      <c r="X71" s="121"/>
      <c r="Y71" s="121"/>
      <c r="Z71" s="121"/>
      <c r="AA71" s="121"/>
      <c r="AB71" s="121"/>
    </row>
    <row r="72" spans="17:28" x14ac:dyDescent="0.2">
      <c r="Q72" s="121"/>
      <c r="R72" s="121"/>
      <c r="S72" s="121"/>
      <c r="T72" s="121"/>
      <c r="U72" s="121"/>
      <c r="V72" s="121"/>
      <c r="W72" s="121"/>
      <c r="X72" s="121"/>
      <c r="Y72" s="121"/>
      <c r="Z72" s="121"/>
      <c r="AA72" s="121"/>
      <c r="AB72" s="121"/>
    </row>
    <row r="73" spans="17:28" x14ac:dyDescent="0.2">
      <c r="Q73" s="121"/>
      <c r="R73" s="121"/>
      <c r="S73" s="121"/>
      <c r="T73" s="121"/>
      <c r="U73" s="121"/>
      <c r="V73" s="121"/>
      <c r="W73" s="121"/>
      <c r="X73" s="121"/>
      <c r="Y73" s="121"/>
      <c r="Z73" s="121"/>
      <c r="AA73" s="121"/>
      <c r="AB73" s="121"/>
    </row>
    <row r="74" spans="17:28" x14ac:dyDescent="0.2">
      <c r="Q74" s="121"/>
      <c r="R74" s="121"/>
      <c r="S74" s="121"/>
      <c r="T74" s="121"/>
      <c r="U74" s="121"/>
      <c r="V74" s="121"/>
      <c r="W74" s="121"/>
      <c r="X74" s="121"/>
      <c r="Y74" s="121"/>
      <c r="Z74" s="121"/>
      <c r="AA74" s="121"/>
      <c r="AB74" s="121"/>
    </row>
  </sheetData>
  <mergeCells count="27">
    <mergeCell ref="J11:K11"/>
    <mergeCell ref="L11:M11"/>
    <mergeCell ref="N11:N12"/>
    <mergeCell ref="A1:N1"/>
    <mergeCell ref="A2:N2"/>
    <mergeCell ref="A11:A12"/>
    <mergeCell ref="B11:C11"/>
    <mergeCell ref="D11:E11"/>
    <mergeCell ref="F11:G11"/>
    <mergeCell ref="H11:I11"/>
    <mergeCell ref="N32:N33"/>
    <mergeCell ref="B32:C32"/>
    <mergeCell ref="D32:E32"/>
    <mergeCell ref="F32:G32"/>
    <mergeCell ref="H32:I32"/>
    <mergeCell ref="J32:K32"/>
    <mergeCell ref="L32:M32"/>
    <mergeCell ref="R67:S67"/>
    <mergeCell ref="V52:W52"/>
    <mergeCell ref="V58:W58"/>
    <mergeCell ref="P11:P12"/>
    <mergeCell ref="R33:S33"/>
    <mergeCell ref="Z52:AA52"/>
    <mergeCell ref="R48:S48"/>
    <mergeCell ref="W33:X33"/>
    <mergeCell ref="W48:X48"/>
    <mergeCell ref="R52:S52"/>
  </mergeCells>
  <pageMargins left="0.7" right="0.7" top="0.75" bottom="0.75" header="0.3" footer="0.3"/>
  <pageSetup paperSize="9" scale="88" orientation="landscape" r:id="rId1"/>
  <rowBreaks count="2" manualBreakCount="2">
    <brk id="28" max="14" man="1"/>
    <brk id="53" max="14" man="1"/>
  </rowBreaks>
  <colBreaks count="1" manualBreakCount="1">
    <brk id="15" max="1048575" man="1"/>
  </colBreaks>
  <ignoredErrors>
    <ignoredError sqref="H32" twoDigitTextYear="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119"/>
  <sheetViews>
    <sheetView view="pageBreakPreview" topLeftCell="A100" zoomScaleNormal="100" zoomScaleSheetLayoutView="100" workbookViewId="0">
      <selection activeCell="B116" sqref="B116:P116"/>
    </sheetView>
  </sheetViews>
  <sheetFormatPr defaultRowHeight="12.75" x14ac:dyDescent="0.2"/>
  <cols>
    <col min="1" max="1" width="42" customWidth="1"/>
    <col min="2" max="2" width="16.28515625" customWidth="1"/>
    <col min="3" max="3" width="10.28515625" customWidth="1"/>
    <col min="15" max="15" width="5.28515625" customWidth="1"/>
    <col min="16" max="16" width="9.5703125" customWidth="1"/>
    <col min="17" max="17" width="13.5703125" customWidth="1"/>
  </cols>
  <sheetData>
    <row r="1" spans="1:17" ht="18.75" x14ac:dyDescent="0.3">
      <c r="A1" s="200" t="s">
        <v>1</v>
      </c>
      <c r="B1" s="201"/>
      <c r="C1" s="201"/>
      <c r="D1" s="201"/>
      <c r="E1" s="201"/>
      <c r="F1" s="201"/>
      <c r="G1" s="201"/>
      <c r="H1" s="201"/>
      <c r="I1" s="201"/>
      <c r="J1" s="201"/>
      <c r="K1" s="201"/>
      <c r="L1" s="201"/>
      <c r="M1" s="201"/>
      <c r="N1" s="201"/>
      <c r="O1" s="201"/>
      <c r="P1" s="201"/>
      <c r="Q1" s="201"/>
    </row>
    <row r="2" spans="1:17" ht="18" x14ac:dyDescent="0.25">
      <c r="A2" s="6"/>
      <c r="B2" s="6"/>
      <c r="C2" s="6"/>
      <c r="D2" s="6"/>
      <c r="E2" s="6"/>
      <c r="F2" s="6"/>
      <c r="G2" s="6"/>
      <c r="H2" s="6"/>
      <c r="I2" s="6"/>
      <c r="J2" s="6"/>
      <c r="K2" s="6"/>
      <c r="L2" s="6"/>
      <c r="M2" s="6"/>
      <c r="N2" s="6"/>
      <c r="O2" s="6"/>
    </row>
    <row r="3" spans="1:17" ht="18.75" x14ac:dyDescent="0.3">
      <c r="A3" s="8" t="s">
        <v>61</v>
      </c>
      <c r="B3" s="12"/>
      <c r="C3" s="12"/>
      <c r="D3" s="9"/>
      <c r="E3" s="10"/>
      <c r="F3" s="11"/>
      <c r="G3" s="11"/>
      <c r="H3" s="11"/>
      <c r="I3" s="11"/>
      <c r="J3" s="11"/>
      <c r="K3" s="11"/>
      <c r="L3" s="24"/>
      <c r="M3" s="24"/>
      <c r="N3" s="12" t="s">
        <v>62</v>
      </c>
      <c r="O3" s="13" t="s">
        <v>63</v>
      </c>
      <c r="P3" s="13"/>
      <c r="Q3" s="25"/>
    </row>
    <row r="4" spans="1:17" ht="18" x14ac:dyDescent="0.25">
      <c r="A4" s="294" t="s">
        <v>64</v>
      </c>
      <c r="B4" s="56"/>
      <c r="C4" s="56"/>
      <c r="D4" s="15"/>
      <c r="E4" s="15"/>
      <c r="F4" s="15"/>
      <c r="G4" s="16"/>
      <c r="H4" s="16"/>
      <c r="I4" s="16"/>
      <c r="J4" s="16"/>
      <c r="K4" s="16"/>
      <c r="L4" s="26"/>
      <c r="M4" s="26"/>
      <c r="N4" s="17" t="s">
        <v>6</v>
      </c>
      <c r="O4" s="16"/>
      <c r="P4" s="16"/>
      <c r="Q4" s="27"/>
    </row>
    <row r="7" spans="1:17" x14ac:dyDescent="0.2">
      <c r="A7" s="75" t="s">
        <v>65</v>
      </c>
    </row>
    <row r="8" spans="1:17" x14ac:dyDescent="0.2">
      <c r="A8" s="75"/>
      <c r="B8" s="53"/>
      <c r="C8" s="53"/>
    </row>
    <row r="9" spans="1:17" ht="18" customHeight="1" x14ac:dyDescent="0.2">
      <c r="A9" s="54"/>
      <c r="B9" s="227" t="s">
        <v>8</v>
      </c>
      <c r="C9" s="228"/>
      <c r="D9" s="226" t="s">
        <v>9</v>
      </c>
      <c r="E9" s="226"/>
      <c r="F9" s="223" t="s">
        <v>10</v>
      </c>
      <c r="G9" s="223"/>
      <c r="H9" s="223" t="s">
        <v>11</v>
      </c>
      <c r="I9" s="223"/>
      <c r="J9" s="224" t="s">
        <v>12</v>
      </c>
      <c r="K9" s="224"/>
      <c r="L9" s="225" t="s">
        <v>13</v>
      </c>
      <c r="M9" s="225"/>
    </row>
    <row r="10" spans="1:17" ht="18" customHeight="1" x14ac:dyDescent="0.25">
      <c r="A10" s="178" t="s">
        <v>66</v>
      </c>
      <c r="B10" s="231">
        <v>185</v>
      </c>
      <c r="C10" s="232"/>
      <c r="D10" s="233">
        <v>634</v>
      </c>
      <c r="E10" s="234"/>
      <c r="F10" s="233">
        <v>1405</v>
      </c>
      <c r="G10" s="234"/>
      <c r="H10" s="233">
        <v>928</v>
      </c>
      <c r="I10" s="234"/>
      <c r="J10" s="233">
        <v>378</v>
      </c>
      <c r="K10" s="234"/>
      <c r="L10" s="229">
        <f>SUM(B10:K10)</f>
        <v>3530</v>
      </c>
      <c r="M10" s="230"/>
    </row>
    <row r="12" spans="1:17" x14ac:dyDescent="0.2">
      <c r="A12" t="s">
        <v>67</v>
      </c>
    </row>
    <row r="13" spans="1:17" x14ac:dyDescent="0.2">
      <c r="A13" s="53" t="s">
        <v>68</v>
      </c>
    </row>
    <row r="14" spans="1:17" x14ac:dyDescent="0.2">
      <c r="A14" s="53"/>
    </row>
    <row r="16" spans="1:17" x14ac:dyDescent="0.2">
      <c r="A16" s="116" t="s">
        <v>69</v>
      </c>
      <c r="B16" s="113"/>
      <c r="C16" s="113"/>
      <c r="D16" s="113"/>
      <c r="E16" s="113"/>
      <c r="F16" s="113"/>
      <c r="G16" s="113"/>
      <c r="H16" s="113"/>
      <c r="I16" s="113"/>
    </row>
    <row r="18" spans="1:2" ht="15" x14ac:dyDescent="0.25">
      <c r="A18" s="114" t="s">
        <v>70</v>
      </c>
      <c r="B18" s="115" t="s">
        <v>71</v>
      </c>
    </row>
    <row r="19" spans="1:2" ht="16.5" customHeight="1" x14ac:dyDescent="0.2">
      <c r="A19" s="179" t="s">
        <v>72</v>
      </c>
      <c r="B19" s="29">
        <v>2</v>
      </c>
    </row>
    <row r="20" spans="1:2" ht="16.5" customHeight="1" x14ac:dyDescent="0.2">
      <c r="A20" s="179" t="s">
        <v>73</v>
      </c>
      <c r="B20" s="29">
        <v>11</v>
      </c>
    </row>
    <row r="21" spans="1:2" ht="16.5" customHeight="1" x14ac:dyDescent="0.2">
      <c r="A21" s="179" t="s">
        <v>74</v>
      </c>
      <c r="B21" s="29">
        <v>15</v>
      </c>
    </row>
    <row r="22" spans="1:2" ht="16.5" customHeight="1" x14ac:dyDescent="0.2">
      <c r="A22" s="179" t="s">
        <v>75</v>
      </c>
      <c r="B22" s="29">
        <v>4</v>
      </c>
    </row>
    <row r="23" spans="1:2" ht="16.5" customHeight="1" x14ac:dyDescent="0.2">
      <c r="A23" s="179" t="s">
        <v>76</v>
      </c>
      <c r="B23" s="29">
        <v>125</v>
      </c>
    </row>
    <row r="24" spans="1:2" ht="16.5" customHeight="1" x14ac:dyDescent="0.2">
      <c r="A24" s="179" t="s">
        <v>77</v>
      </c>
      <c r="B24" s="29">
        <v>1</v>
      </c>
    </row>
    <row r="25" spans="1:2" ht="16.5" customHeight="1" x14ac:dyDescent="0.2">
      <c r="A25" s="179" t="s">
        <v>78</v>
      </c>
      <c r="B25" s="29">
        <v>1</v>
      </c>
    </row>
    <row r="26" spans="1:2" ht="16.5" customHeight="1" x14ac:dyDescent="0.2">
      <c r="A26" s="179" t="s">
        <v>79</v>
      </c>
      <c r="B26" s="29">
        <v>3</v>
      </c>
    </row>
    <row r="27" spans="1:2" ht="16.5" customHeight="1" x14ac:dyDescent="0.2">
      <c r="A27" s="179" t="s">
        <v>80</v>
      </c>
      <c r="B27" s="29">
        <v>26</v>
      </c>
    </row>
    <row r="28" spans="1:2" ht="16.5" customHeight="1" x14ac:dyDescent="0.2">
      <c r="A28" s="179" t="s">
        <v>81</v>
      </c>
      <c r="B28" s="29">
        <v>7</v>
      </c>
    </row>
    <row r="29" spans="1:2" ht="16.5" customHeight="1" x14ac:dyDescent="0.2">
      <c r="A29" s="179" t="s">
        <v>82</v>
      </c>
      <c r="B29" s="29">
        <v>1</v>
      </c>
    </row>
    <row r="30" spans="1:2" ht="16.5" customHeight="1" x14ac:dyDescent="0.2">
      <c r="A30" s="179" t="s">
        <v>83</v>
      </c>
      <c r="B30" s="29">
        <v>1</v>
      </c>
    </row>
    <row r="31" spans="1:2" ht="16.5" customHeight="1" x14ac:dyDescent="0.2">
      <c r="A31" s="179" t="s">
        <v>84</v>
      </c>
      <c r="B31" s="29">
        <v>6</v>
      </c>
    </row>
    <row r="32" spans="1:2" ht="16.5" customHeight="1" x14ac:dyDescent="0.2">
      <c r="A32" s="179" t="s">
        <v>85</v>
      </c>
      <c r="B32" s="29">
        <v>2</v>
      </c>
    </row>
    <row r="33" spans="1:2" ht="16.5" customHeight="1" x14ac:dyDescent="0.2">
      <c r="A33" s="179" t="s">
        <v>86</v>
      </c>
      <c r="B33" s="29">
        <v>1</v>
      </c>
    </row>
    <row r="34" spans="1:2" ht="16.5" customHeight="1" x14ac:dyDescent="0.2">
      <c r="A34" s="179" t="s">
        <v>87</v>
      </c>
      <c r="B34" s="29">
        <v>5</v>
      </c>
    </row>
    <row r="35" spans="1:2" ht="16.5" customHeight="1" x14ac:dyDescent="0.2">
      <c r="A35" s="180" t="s">
        <v>88</v>
      </c>
      <c r="B35" s="29">
        <v>2</v>
      </c>
    </row>
    <row r="36" spans="1:2" ht="16.5" customHeight="1" x14ac:dyDescent="0.2">
      <c r="A36" s="179" t="s">
        <v>89</v>
      </c>
      <c r="B36" s="29">
        <v>1</v>
      </c>
    </row>
    <row r="37" spans="1:2" ht="16.5" customHeight="1" x14ac:dyDescent="0.2">
      <c r="A37" s="179" t="s">
        <v>90</v>
      </c>
      <c r="B37" s="29">
        <v>1</v>
      </c>
    </row>
    <row r="38" spans="1:2" ht="16.5" customHeight="1" x14ac:dyDescent="0.2">
      <c r="A38" s="179" t="s">
        <v>91</v>
      </c>
      <c r="B38" s="29">
        <v>4</v>
      </c>
    </row>
    <row r="39" spans="1:2" ht="16.5" customHeight="1" x14ac:dyDescent="0.2">
      <c r="A39" s="179" t="s">
        <v>92</v>
      </c>
      <c r="B39" s="29">
        <v>30</v>
      </c>
    </row>
    <row r="40" spans="1:2" ht="16.5" customHeight="1" x14ac:dyDescent="0.2">
      <c r="A40" s="179" t="s">
        <v>93</v>
      </c>
      <c r="B40" s="29">
        <v>22</v>
      </c>
    </row>
    <row r="41" spans="1:2" ht="16.5" customHeight="1" x14ac:dyDescent="0.2">
      <c r="A41" s="179" t="s">
        <v>94</v>
      </c>
      <c r="B41" s="29">
        <v>2</v>
      </c>
    </row>
    <row r="42" spans="1:2" ht="16.5" customHeight="1" x14ac:dyDescent="0.2">
      <c r="A42" s="179" t="s">
        <v>95</v>
      </c>
      <c r="B42" s="29">
        <v>1</v>
      </c>
    </row>
    <row r="43" spans="1:2" ht="16.5" customHeight="1" x14ac:dyDescent="0.2">
      <c r="A43" s="179" t="s">
        <v>96</v>
      </c>
      <c r="B43" s="29">
        <v>1</v>
      </c>
    </row>
    <row r="44" spans="1:2" ht="16.5" customHeight="1" x14ac:dyDescent="0.2">
      <c r="A44" s="179" t="s">
        <v>97</v>
      </c>
      <c r="B44" s="29">
        <v>4</v>
      </c>
    </row>
    <row r="45" spans="1:2" ht="16.5" customHeight="1" x14ac:dyDescent="0.2">
      <c r="A45" s="179" t="s">
        <v>98</v>
      </c>
      <c r="B45" s="29">
        <v>1</v>
      </c>
    </row>
    <row r="46" spans="1:2" ht="16.5" customHeight="1" x14ac:dyDescent="0.2">
      <c r="A46" s="179" t="s">
        <v>99</v>
      </c>
      <c r="B46" s="29">
        <v>1</v>
      </c>
    </row>
    <row r="47" spans="1:2" ht="16.5" customHeight="1" x14ac:dyDescent="0.2">
      <c r="A47" s="179" t="s">
        <v>100</v>
      </c>
      <c r="B47" s="29">
        <v>2</v>
      </c>
    </row>
    <row r="48" spans="1:2" ht="16.5" customHeight="1" x14ac:dyDescent="0.2">
      <c r="A48" s="179" t="s">
        <v>101</v>
      </c>
      <c r="B48" s="29">
        <v>27</v>
      </c>
    </row>
    <row r="49" spans="1:2" ht="16.5" customHeight="1" x14ac:dyDescent="0.2">
      <c r="A49" s="179" t="s">
        <v>102</v>
      </c>
      <c r="B49" s="29">
        <v>6</v>
      </c>
    </row>
    <row r="50" spans="1:2" ht="16.5" customHeight="1" x14ac:dyDescent="0.2">
      <c r="A50" s="179" t="s">
        <v>103</v>
      </c>
      <c r="B50" s="29">
        <v>13</v>
      </c>
    </row>
    <row r="51" spans="1:2" ht="16.5" customHeight="1" x14ac:dyDescent="0.2">
      <c r="A51" s="179" t="s">
        <v>104</v>
      </c>
      <c r="B51" s="29">
        <v>7</v>
      </c>
    </row>
    <row r="52" spans="1:2" ht="16.5" customHeight="1" x14ac:dyDescent="0.2">
      <c r="A52" s="179" t="s">
        <v>105</v>
      </c>
      <c r="B52" s="29">
        <v>2</v>
      </c>
    </row>
    <row r="53" spans="1:2" ht="16.5" customHeight="1" x14ac:dyDescent="0.2">
      <c r="A53" s="179" t="s">
        <v>106</v>
      </c>
      <c r="B53" s="29">
        <v>1</v>
      </c>
    </row>
    <row r="54" spans="1:2" ht="16.5" customHeight="1" x14ac:dyDescent="0.2">
      <c r="A54" s="179" t="s">
        <v>107</v>
      </c>
      <c r="B54" s="29">
        <v>3</v>
      </c>
    </row>
    <row r="55" spans="1:2" ht="16.5" customHeight="1" x14ac:dyDescent="0.2">
      <c r="A55" s="179" t="s">
        <v>108</v>
      </c>
      <c r="B55" s="29">
        <v>8</v>
      </c>
    </row>
    <row r="56" spans="1:2" ht="16.5" customHeight="1" x14ac:dyDescent="0.2">
      <c r="A56" s="179" t="s">
        <v>109</v>
      </c>
      <c r="B56" s="29">
        <v>2</v>
      </c>
    </row>
    <row r="57" spans="1:2" ht="16.5" customHeight="1" x14ac:dyDescent="0.2">
      <c r="A57" s="179" t="s">
        <v>110</v>
      </c>
      <c r="B57" s="29">
        <v>141</v>
      </c>
    </row>
    <row r="58" spans="1:2" ht="16.5" customHeight="1" x14ac:dyDescent="0.2">
      <c r="A58" s="179" t="s">
        <v>111</v>
      </c>
      <c r="B58" s="29">
        <v>19</v>
      </c>
    </row>
    <row r="59" spans="1:2" ht="16.5" customHeight="1" x14ac:dyDescent="0.2">
      <c r="A59" s="179" t="s">
        <v>112</v>
      </c>
      <c r="B59" s="29">
        <v>3</v>
      </c>
    </row>
    <row r="60" spans="1:2" ht="16.5" customHeight="1" x14ac:dyDescent="0.2">
      <c r="A60" s="179" t="s">
        <v>113</v>
      </c>
      <c r="B60" s="29">
        <v>25</v>
      </c>
    </row>
    <row r="61" spans="1:2" ht="16.5" customHeight="1" x14ac:dyDescent="0.2">
      <c r="A61" s="179" t="s">
        <v>114</v>
      </c>
      <c r="B61" s="29">
        <v>1</v>
      </c>
    </row>
    <row r="62" spans="1:2" ht="16.5" customHeight="1" x14ac:dyDescent="0.2">
      <c r="A62" s="179" t="s">
        <v>115</v>
      </c>
      <c r="B62" s="29">
        <v>12</v>
      </c>
    </row>
    <row r="63" spans="1:2" ht="16.5" customHeight="1" x14ac:dyDescent="0.2">
      <c r="A63" s="179" t="s">
        <v>116</v>
      </c>
      <c r="B63" s="29">
        <v>20</v>
      </c>
    </row>
    <row r="64" spans="1:2" ht="16.5" customHeight="1" x14ac:dyDescent="0.2">
      <c r="A64" s="179" t="s">
        <v>117</v>
      </c>
      <c r="B64" s="29">
        <v>79</v>
      </c>
    </row>
    <row r="65" spans="1:2" ht="16.5" customHeight="1" x14ac:dyDescent="0.2">
      <c r="A65" s="179" t="s">
        <v>118</v>
      </c>
      <c r="B65" s="29">
        <v>122</v>
      </c>
    </row>
    <row r="66" spans="1:2" ht="16.5" customHeight="1" x14ac:dyDescent="0.2">
      <c r="A66" s="179" t="s">
        <v>119</v>
      </c>
      <c r="B66" s="29">
        <v>7</v>
      </c>
    </row>
    <row r="67" spans="1:2" ht="16.5" customHeight="1" x14ac:dyDescent="0.2">
      <c r="A67" s="179" t="s">
        <v>120</v>
      </c>
      <c r="B67" s="29">
        <v>1</v>
      </c>
    </row>
    <row r="68" spans="1:2" ht="16.5" customHeight="1" x14ac:dyDescent="0.2">
      <c r="A68" s="179" t="s">
        <v>121</v>
      </c>
      <c r="B68" s="29">
        <v>7</v>
      </c>
    </row>
    <row r="69" spans="1:2" ht="16.5" customHeight="1" x14ac:dyDescent="0.2">
      <c r="A69" s="179" t="s">
        <v>122</v>
      </c>
      <c r="B69" s="29">
        <v>38</v>
      </c>
    </row>
    <row r="70" spans="1:2" ht="16.5" customHeight="1" x14ac:dyDescent="0.2">
      <c r="A70" s="179" t="s">
        <v>123</v>
      </c>
      <c r="B70" s="29">
        <v>63</v>
      </c>
    </row>
    <row r="71" spans="1:2" ht="16.5" customHeight="1" x14ac:dyDescent="0.2">
      <c r="A71" s="179" t="s">
        <v>124</v>
      </c>
      <c r="B71" s="29">
        <v>13</v>
      </c>
    </row>
    <row r="72" spans="1:2" ht="16.5" customHeight="1" x14ac:dyDescent="0.2">
      <c r="A72" s="179" t="s">
        <v>125</v>
      </c>
      <c r="B72" s="29">
        <v>1</v>
      </c>
    </row>
    <row r="73" spans="1:2" ht="16.5" customHeight="1" x14ac:dyDescent="0.2">
      <c r="A73" s="179" t="s">
        <v>126</v>
      </c>
      <c r="B73" s="29">
        <v>21</v>
      </c>
    </row>
    <row r="74" spans="1:2" ht="16.5" customHeight="1" x14ac:dyDescent="0.2">
      <c r="A74" s="179" t="s">
        <v>127</v>
      </c>
      <c r="B74" s="29">
        <v>28</v>
      </c>
    </row>
    <row r="75" spans="1:2" ht="16.5" customHeight="1" x14ac:dyDescent="0.2">
      <c r="A75" s="179" t="s">
        <v>128</v>
      </c>
      <c r="B75" s="29">
        <v>7</v>
      </c>
    </row>
    <row r="76" spans="1:2" ht="16.5" customHeight="1" x14ac:dyDescent="0.2">
      <c r="A76" s="179" t="s">
        <v>129</v>
      </c>
      <c r="B76" s="29">
        <v>28</v>
      </c>
    </row>
    <row r="77" spans="1:2" ht="16.5" customHeight="1" x14ac:dyDescent="0.2">
      <c r="A77" s="179" t="s">
        <v>130</v>
      </c>
      <c r="B77" s="29">
        <v>4</v>
      </c>
    </row>
    <row r="78" spans="1:2" ht="16.5" customHeight="1" x14ac:dyDescent="0.2">
      <c r="A78" s="179" t="s">
        <v>131</v>
      </c>
      <c r="B78" s="29">
        <v>15</v>
      </c>
    </row>
    <row r="79" spans="1:2" ht="16.5" customHeight="1" x14ac:dyDescent="0.2">
      <c r="A79" s="179" t="s">
        <v>132</v>
      </c>
      <c r="B79" s="29">
        <v>7</v>
      </c>
    </row>
    <row r="80" spans="1:2" ht="16.5" customHeight="1" x14ac:dyDescent="0.2">
      <c r="A80" s="179" t="s">
        <v>133</v>
      </c>
      <c r="B80" s="29">
        <v>115</v>
      </c>
    </row>
    <row r="81" spans="1:2" ht="16.5" customHeight="1" x14ac:dyDescent="0.2">
      <c r="A81" s="179" t="s">
        <v>134</v>
      </c>
      <c r="B81" s="29">
        <v>14</v>
      </c>
    </row>
    <row r="82" spans="1:2" ht="16.5" customHeight="1" x14ac:dyDescent="0.2">
      <c r="A82" s="179" t="s">
        <v>135</v>
      </c>
      <c r="B82" s="29">
        <v>1</v>
      </c>
    </row>
    <row r="83" spans="1:2" ht="16.5" customHeight="1" x14ac:dyDescent="0.2">
      <c r="A83" s="179" t="s">
        <v>136</v>
      </c>
      <c r="B83" s="29">
        <v>2</v>
      </c>
    </row>
    <row r="84" spans="1:2" ht="16.5" customHeight="1" x14ac:dyDescent="0.2">
      <c r="A84" s="179" t="s">
        <v>137</v>
      </c>
      <c r="B84" s="29">
        <v>5</v>
      </c>
    </row>
    <row r="85" spans="1:2" ht="16.5" customHeight="1" x14ac:dyDescent="0.2">
      <c r="A85" s="179" t="s">
        <v>138</v>
      </c>
      <c r="B85" s="29">
        <v>1</v>
      </c>
    </row>
    <row r="86" spans="1:2" ht="16.5" customHeight="1" x14ac:dyDescent="0.2">
      <c r="A86" s="179" t="s">
        <v>139</v>
      </c>
      <c r="B86" s="29">
        <v>1</v>
      </c>
    </row>
    <row r="87" spans="1:2" ht="16.5" customHeight="1" x14ac:dyDescent="0.2">
      <c r="A87" s="179" t="s">
        <v>140</v>
      </c>
      <c r="B87" s="29">
        <v>1325</v>
      </c>
    </row>
    <row r="88" spans="1:2" ht="16.5" customHeight="1" x14ac:dyDescent="0.2">
      <c r="A88" s="179" t="s">
        <v>141</v>
      </c>
      <c r="B88" s="29">
        <v>5</v>
      </c>
    </row>
    <row r="89" spans="1:2" ht="16.5" customHeight="1" x14ac:dyDescent="0.2">
      <c r="A89" s="179" t="s">
        <v>142</v>
      </c>
      <c r="B89" s="29">
        <v>2</v>
      </c>
    </row>
    <row r="90" spans="1:2" ht="16.5" customHeight="1" x14ac:dyDescent="0.2">
      <c r="A90" s="179" t="s">
        <v>143</v>
      </c>
      <c r="B90" s="29">
        <v>247</v>
      </c>
    </row>
    <row r="91" spans="1:2" ht="16.5" customHeight="1" x14ac:dyDescent="0.2">
      <c r="A91" s="179" t="s">
        <v>144</v>
      </c>
      <c r="B91" s="29">
        <v>5</v>
      </c>
    </row>
    <row r="92" spans="1:2" ht="16.5" customHeight="1" x14ac:dyDescent="0.2">
      <c r="A92" s="179" t="s">
        <v>145</v>
      </c>
      <c r="B92" s="29">
        <v>4</v>
      </c>
    </row>
    <row r="93" spans="1:2" ht="16.5" customHeight="1" x14ac:dyDescent="0.2">
      <c r="A93" s="179" t="s">
        <v>146</v>
      </c>
      <c r="B93" s="29">
        <v>60</v>
      </c>
    </row>
    <row r="94" spans="1:2" ht="16.5" customHeight="1" x14ac:dyDescent="0.2">
      <c r="A94" s="179" t="s">
        <v>147</v>
      </c>
      <c r="B94" s="29">
        <v>62</v>
      </c>
    </row>
    <row r="95" spans="1:2" ht="16.5" customHeight="1" x14ac:dyDescent="0.2">
      <c r="A95" s="179" t="s">
        <v>148</v>
      </c>
      <c r="B95" s="29">
        <v>120</v>
      </c>
    </row>
    <row r="96" spans="1:2" ht="16.5" customHeight="1" x14ac:dyDescent="0.2">
      <c r="A96" s="179" t="s">
        <v>149</v>
      </c>
      <c r="B96" s="29">
        <v>3</v>
      </c>
    </row>
    <row r="97" spans="1:2" ht="16.5" customHeight="1" x14ac:dyDescent="0.2">
      <c r="A97" s="179" t="s">
        <v>150</v>
      </c>
      <c r="B97" s="29">
        <v>7</v>
      </c>
    </row>
    <row r="98" spans="1:2" ht="16.5" customHeight="1" x14ac:dyDescent="0.2">
      <c r="A98" s="179" t="s">
        <v>151</v>
      </c>
      <c r="B98" s="29">
        <v>24</v>
      </c>
    </row>
    <row r="99" spans="1:2" ht="16.5" customHeight="1" x14ac:dyDescent="0.2">
      <c r="A99" s="179" t="s">
        <v>152</v>
      </c>
      <c r="B99" s="29">
        <v>2</v>
      </c>
    </row>
    <row r="100" spans="1:2" ht="16.5" customHeight="1" x14ac:dyDescent="0.2">
      <c r="A100" s="179" t="s">
        <v>153</v>
      </c>
      <c r="B100" s="29">
        <v>2</v>
      </c>
    </row>
    <row r="101" spans="1:2" ht="16.5" customHeight="1" x14ac:dyDescent="0.2">
      <c r="A101" s="179" t="s">
        <v>154</v>
      </c>
      <c r="B101" s="29">
        <v>2</v>
      </c>
    </row>
    <row r="102" spans="1:2" ht="16.5" customHeight="1" x14ac:dyDescent="0.2">
      <c r="A102" s="179" t="s">
        <v>155</v>
      </c>
      <c r="B102" s="29">
        <v>2</v>
      </c>
    </row>
    <row r="103" spans="1:2" ht="16.5" customHeight="1" x14ac:dyDescent="0.2">
      <c r="A103" s="179" t="s">
        <v>156</v>
      </c>
      <c r="B103" s="29">
        <v>301</v>
      </c>
    </row>
    <row r="104" spans="1:2" ht="16.5" customHeight="1" x14ac:dyDescent="0.2">
      <c r="A104" s="179" t="s">
        <v>157</v>
      </c>
      <c r="B104" s="29">
        <v>1</v>
      </c>
    </row>
    <row r="105" spans="1:2" ht="16.5" customHeight="1" x14ac:dyDescent="0.2">
      <c r="A105" s="179" t="s">
        <v>158</v>
      </c>
      <c r="B105" s="29">
        <v>2</v>
      </c>
    </row>
    <row r="106" spans="1:2" ht="16.5" customHeight="1" x14ac:dyDescent="0.2">
      <c r="A106" s="179" t="s">
        <v>159</v>
      </c>
      <c r="B106" s="29">
        <v>5</v>
      </c>
    </row>
    <row r="107" spans="1:2" ht="16.5" customHeight="1" x14ac:dyDescent="0.2">
      <c r="A107" s="179" t="s">
        <v>160</v>
      </c>
      <c r="B107" s="29">
        <v>1</v>
      </c>
    </row>
    <row r="108" spans="1:2" ht="16.5" customHeight="1" x14ac:dyDescent="0.2">
      <c r="A108" s="179" t="s">
        <v>161</v>
      </c>
      <c r="B108" s="29">
        <v>166</v>
      </c>
    </row>
    <row r="109" spans="1:2" ht="16.5" customHeight="1" x14ac:dyDescent="0.2">
      <c r="A109" s="179" t="s">
        <v>162</v>
      </c>
      <c r="B109" s="29">
        <v>2</v>
      </c>
    </row>
    <row r="110" spans="1:2" ht="16.5" customHeight="1" x14ac:dyDescent="0.2">
      <c r="A110" s="179" t="s">
        <v>163</v>
      </c>
      <c r="B110" s="29">
        <v>3</v>
      </c>
    </row>
    <row r="111" spans="1:2" ht="16.5" customHeight="1" x14ac:dyDescent="0.2">
      <c r="A111" s="179" t="s">
        <v>164</v>
      </c>
      <c r="B111" s="29">
        <v>5</v>
      </c>
    </row>
    <row r="112" spans="1:2" ht="16.5" customHeight="1" x14ac:dyDescent="0.2">
      <c r="A112" s="179" t="s">
        <v>165</v>
      </c>
      <c r="B112" s="29">
        <v>10</v>
      </c>
    </row>
    <row r="113" spans="1:16" ht="16.5" customHeight="1" x14ac:dyDescent="0.2">
      <c r="A113" s="179" t="s">
        <v>166</v>
      </c>
      <c r="B113" s="29">
        <v>9</v>
      </c>
    </row>
    <row r="114" spans="1:16" ht="16.5" customHeight="1" x14ac:dyDescent="0.25">
      <c r="A114" s="181" t="s">
        <v>13</v>
      </c>
      <c r="B114" s="31">
        <f>SUM(B19:B113)</f>
        <v>3530</v>
      </c>
    </row>
    <row r="115" spans="1:16" x14ac:dyDescent="0.2">
      <c r="A115" s="142" t="s">
        <v>167</v>
      </c>
    </row>
    <row r="116" spans="1:16" ht="15.75" x14ac:dyDescent="0.25">
      <c r="A116" s="139"/>
      <c r="B116" s="296" t="s">
        <v>168</v>
      </c>
      <c r="C116" s="296"/>
      <c r="D116" s="296"/>
      <c r="E116" s="296"/>
      <c r="F116" s="296"/>
      <c r="G116" s="296"/>
      <c r="H116" s="296"/>
      <c r="I116" s="296"/>
      <c r="J116" s="296"/>
      <c r="K116" s="296"/>
      <c r="L116" s="296"/>
      <c r="M116" s="296"/>
      <c r="N116" s="296"/>
      <c r="O116" s="296"/>
      <c r="P116" s="296"/>
    </row>
    <row r="117" spans="1:16" x14ac:dyDescent="0.2">
      <c r="A117" s="295" t="s">
        <v>169</v>
      </c>
      <c r="B117" s="117" t="s">
        <v>170</v>
      </c>
    </row>
    <row r="118" spans="1:16" x14ac:dyDescent="0.2">
      <c r="B118" s="117" t="s">
        <v>171</v>
      </c>
    </row>
    <row r="119" spans="1:16" x14ac:dyDescent="0.2">
      <c r="B119" s="117" t="s">
        <v>172</v>
      </c>
    </row>
  </sheetData>
  <mergeCells count="14">
    <mergeCell ref="B116:P116"/>
    <mergeCell ref="L10:M10"/>
    <mergeCell ref="B10:C10"/>
    <mergeCell ref="D10:E10"/>
    <mergeCell ref="F10:G10"/>
    <mergeCell ref="H10:I10"/>
    <mergeCell ref="J10:K10"/>
    <mergeCell ref="A1:Q1"/>
    <mergeCell ref="F9:G9"/>
    <mergeCell ref="H9:I9"/>
    <mergeCell ref="J9:K9"/>
    <mergeCell ref="L9:M9"/>
    <mergeCell ref="D9:E9"/>
    <mergeCell ref="B9:C9"/>
  </mergeCells>
  <phoneticPr fontId="16" type="noConversion"/>
  <pageMargins left="0.7" right="0.7" top="0.75" bottom="0.75" header="0.3" footer="0.3"/>
  <pageSetup paperSize="9" scale="67" fitToHeight="0" orientation="landscape" r:id="rId1"/>
  <ignoredErrors>
    <ignoredError sqref="H9" twoDigitTextYea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35"/>
  <sheetViews>
    <sheetView view="pageBreakPreview" zoomScaleNormal="100" zoomScaleSheetLayoutView="100" workbookViewId="0">
      <selection activeCell="A7" sqref="A7:K7"/>
    </sheetView>
  </sheetViews>
  <sheetFormatPr defaultRowHeight="12.75" x14ac:dyDescent="0.2"/>
  <cols>
    <col min="1" max="1" width="41.7109375" customWidth="1"/>
    <col min="2" max="2" width="6.7109375" customWidth="1"/>
    <col min="3" max="3" width="20.42578125" hidden="1" customWidth="1"/>
    <col min="4" max="4" width="20" hidden="1" customWidth="1"/>
    <col min="5" max="5" width="13.7109375" hidden="1" customWidth="1"/>
    <col min="6" max="6" width="25.42578125" customWidth="1"/>
    <col min="7" max="7" width="22.140625" customWidth="1"/>
    <col min="8" max="8" width="23.85546875" customWidth="1"/>
    <col min="9" max="9" width="19.85546875" customWidth="1"/>
    <col min="10" max="10" width="20.42578125" customWidth="1"/>
  </cols>
  <sheetData>
    <row r="1" spans="1:11" ht="18.75" x14ac:dyDescent="0.3">
      <c r="A1" s="200" t="s">
        <v>0</v>
      </c>
      <c r="B1" s="201"/>
      <c r="C1" s="201"/>
      <c r="D1" s="201"/>
      <c r="E1" s="201"/>
      <c r="F1" s="201"/>
      <c r="G1" s="201"/>
      <c r="H1" s="201"/>
      <c r="I1" s="201"/>
      <c r="J1" s="201"/>
      <c r="K1" s="201"/>
    </row>
    <row r="2" spans="1:11" ht="18.75" x14ac:dyDescent="0.3">
      <c r="A2" s="200" t="s">
        <v>1</v>
      </c>
      <c r="B2" s="201"/>
      <c r="C2" s="201"/>
      <c r="D2" s="201"/>
      <c r="E2" s="201"/>
      <c r="F2" s="201"/>
      <c r="G2" s="201"/>
      <c r="H2" s="201"/>
      <c r="I2" s="201"/>
      <c r="J2" s="201"/>
      <c r="K2" s="201"/>
    </row>
    <row r="3" spans="1:11" ht="18" x14ac:dyDescent="0.25">
      <c r="A3" s="6"/>
      <c r="B3" s="6"/>
      <c r="C3" s="6"/>
      <c r="D3" s="6"/>
      <c r="E3" s="6"/>
      <c r="F3" s="6"/>
      <c r="G3" s="6"/>
      <c r="H3" s="6"/>
      <c r="I3" s="6"/>
    </row>
    <row r="4" spans="1:11" ht="18.75" x14ac:dyDescent="0.3">
      <c r="A4" s="8" t="s">
        <v>173</v>
      </c>
      <c r="B4" s="9"/>
      <c r="C4" s="10"/>
      <c r="D4" s="11"/>
      <c r="E4" s="11"/>
      <c r="F4" s="11"/>
      <c r="G4" s="11"/>
      <c r="H4" s="12" t="s">
        <v>26</v>
      </c>
      <c r="I4" s="13" t="s">
        <v>4</v>
      </c>
      <c r="J4" s="13"/>
      <c r="K4" s="25"/>
    </row>
    <row r="5" spans="1:11" ht="18" x14ac:dyDescent="0.25">
      <c r="A5" s="294" t="s">
        <v>174</v>
      </c>
      <c r="B5" s="15"/>
      <c r="C5" s="15"/>
      <c r="D5" s="15"/>
      <c r="E5" s="16"/>
      <c r="F5" s="16"/>
      <c r="G5" s="16"/>
      <c r="H5" s="17" t="s">
        <v>6</v>
      </c>
      <c r="I5" s="16"/>
      <c r="J5" s="16"/>
      <c r="K5" s="27"/>
    </row>
    <row r="7" spans="1:11" ht="29.45" customHeight="1" x14ac:dyDescent="0.25">
      <c r="A7" s="296" t="s">
        <v>175</v>
      </c>
      <c r="B7" s="296"/>
      <c r="C7" s="296"/>
      <c r="D7" s="296"/>
      <c r="E7" s="296"/>
      <c r="F7" s="296"/>
      <c r="G7" s="296"/>
      <c r="H7" s="296"/>
      <c r="I7" s="296"/>
      <c r="J7" s="296"/>
      <c r="K7" s="296"/>
    </row>
    <row r="9" spans="1:11" ht="15.75" x14ac:dyDescent="0.25">
      <c r="A9" s="32" t="s">
        <v>176</v>
      </c>
    </row>
    <row r="10" spans="1:11" ht="18" x14ac:dyDescent="0.25">
      <c r="C10" s="7"/>
    </row>
    <row r="12" spans="1:11" ht="21" x14ac:dyDescent="0.35">
      <c r="A12" s="60" t="s">
        <v>177</v>
      </c>
      <c r="C12" s="61"/>
      <c r="D12" s="61"/>
      <c r="E12" s="61"/>
      <c r="F12" s="61"/>
      <c r="G12" s="61"/>
      <c r="H12" s="61"/>
      <c r="I12" s="61"/>
      <c r="J12" s="62"/>
    </row>
    <row r="13" spans="1:11" ht="15" x14ac:dyDescent="0.25">
      <c r="J13" s="62"/>
    </row>
    <row r="14" spans="1:11" ht="19.5" thickBot="1" x14ac:dyDescent="0.35">
      <c r="A14" s="63" t="s">
        <v>6</v>
      </c>
      <c r="B14" s="64"/>
      <c r="C14" s="63"/>
      <c r="D14" s="63"/>
      <c r="E14" s="65"/>
      <c r="F14" s="63" t="s">
        <v>178</v>
      </c>
      <c r="G14" s="241" t="s">
        <v>4</v>
      </c>
      <c r="H14" s="242"/>
      <c r="I14" s="65"/>
      <c r="J14" s="66"/>
    </row>
    <row r="15" spans="1:11" ht="18.75" x14ac:dyDescent="0.3">
      <c r="A15" s="67" t="s">
        <v>179</v>
      </c>
      <c r="B15" s="67"/>
      <c r="C15" s="67"/>
      <c r="D15" s="67"/>
      <c r="E15" s="68"/>
      <c r="F15" s="68"/>
      <c r="G15" s="68"/>
      <c r="H15" s="68"/>
      <c r="I15" s="68"/>
      <c r="J15" s="69"/>
    </row>
    <row r="16" spans="1:11" ht="15.75" thickBot="1" x14ac:dyDescent="0.3">
      <c r="J16" s="62"/>
    </row>
    <row r="17" spans="1:10" ht="15.75" thickBot="1" x14ac:dyDescent="0.3">
      <c r="A17" s="243" t="s">
        <v>180</v>
      </c>
      <c r="B17" s="244"/>
      <c r="C17" s="244"/>
      <c r="D17" s="244"/>
      <c r="E17" s="244"/>
      <c r="F17" s="244"/>
      <c r="G17" s="96"/>
      <c r="H17" s="97"/>
      <c r="I17" s="98"/>
      <c r="J17" s="62"/>
    </row>
    <row r="18" spans="1:10" ht="63" customHeight="1" x14ac:dyDescent="0.2">
      <c r="A18" s="245" t="s">
        <v>181</v>
      </c>
      <c r="B18" s="245"/>
      <c r="C18" s="245"/>
      <c r="D18" s="245"/>
      <c r="E18" s="245"/>
      <c r="F18" s="99" t="s">
        <v>182</v>
      </c>
      <c r="G18" s="100" t="s">
        <v>183</v>
      </c>
      <c r="H18" s="101" t="s">
        <v>184</v>
      </c>
      <c r="I18" s="102" t="s">
        <v>185</v>
      </c>
      <c r="J18" s="103" t="s">
        <v>186</v>
      </c>
    </row>
    <row r="19" spans="1:10" ht="15.75" x14ac:dyDescent="0.25">
      <c r="A19" s="235" t="s">
        <v>187</v>
      </c>
      <c r="B19" s="235"/>
      <c r="C19" s="235"/>
      <c r="D19" s="235"/>
      <c r="E19" s="235"/>
      <c r="F19" s="70" t="s">
        <v>188</v>
      </c>
      <c r="G19" s="81">
        <v>0</v>
      </c>
      <c r="H19" s="82">
        <v>0</v>
      </c>
      <c r="I19" s="83">
        <v>0</v>
      </c>
      <c r="J19" s="104">
        <f>SUM(G19:I19)</f>
        <v>0</v>
      </c>
    </row>
    <row r="20" spans="1:10" ht="15.75" x14ac:dyDescent="0.25">
      <c r="A20" s="236"/>
      <c r="B20" s="236"/>
      <c r="C20" s="236"/>
      <c r="D20" s="236"/>
      <c r="E20" s="236"/>
      <c r="F20" s="70" t="s">
        <v>189</v>
      </c>
      <c r="G20" s="81"/>
      <c r="H20" s="82"/>
      <c r="I20" s="83"/>
      <c r="J20" s="104">
        <f t="shared" ref="J20:J31" si="0">SUM(G20:I20)</f>
        <v>0</v>
      </c>
    </row>
    <row r="21" spans="1:10" ht="15.75" x14ac:dyDescent="0.25">
      <c r="A21" s="236"/>
      <c r="B21" s="236"/>
      <c r="C21" s="236"/>
      <c r="D21" s="236"/>
      <c r="E21" s="236"/>
      <c r="F21" s="70" t="s">
        <v>190</v>
      </c>
      <c r="G21" s="81"/>
      <c r="H21" s="82"/>
      <c r="I21" s="83"/>
      <c r="J21" s="104">
        <f t="shared" si="0"/>
        <v>0</v>
      </c>
    </row>
    <row r="22" spans="1:10" ht="15.75" x14ac:dyDescent="0.25">
      <c r="A22" s="235" t="s">
        <v>191</v>
      </c>
      <c r="B22" s="235"/>
      <c r="C22" s="235"/>
      <c r="D22" s="235"/>
      <c r="E22" s="235"/>
      <c r="F22" s="70" t="s">
        <v>188</v>
      </c>
      <c r="G22" s="81">
        <v>0</v>
      </c>
      <c r="H22" s="82">
        <v>0</v>
      </c>
      <c r="I22" s="83">
        <v>0</v>
      </c>
      <c r="J22" s="104">
        <f t="shared" si="0"/>
        <v>0</v>
      </c>
    </row>
    <row r="23" spans="1:10" ht="15.75" x14ac:dyDescent="0.25">
      <c r="A23" s="236"/>
      <c r="B23" s="236"/>
      <c r="C23" s="236"/>
      <c r="D23" s="236"/>
      <c r="E23" s="236"/>
      <c r="F23" s="70" t="s">
        <v>189</v>
      </c>
      <c r="G23" s="81"/>
      <c r="H23" s="82"/>
      <c r="I23" s="83"/>
      <c r="J23" s="104">
        <f t="shared" si="0"/>
        <v>0</v>
      </c>
    </row>
    <row r="24" spans="1:10" ht="15.75" x14ac:dyDescent="0.25">
      <c r="A24" s="236"/>
      <c r="B24" s="236"/>
      <c r="C24" s="236"/>
      <c r="D24" s="236"/>
      <c r="E24" s="236"/>
      <c r="F24" s="70" t="s">
        <v>190</v>
      </c>
      <c r="G24" s="81"/>
      <c r="H24" s="82"/>
      <c r="I24" s="83"/>
      <c r="J24" s="104">
        <f t="shared" si="0"/>
        <v>0</v>
      </c>
    </row>
    <row r="25" spans="1:10" ht="15.75" x14ac:dyDescent="0.25">
      <c r="A25" s="235" t="s">
        <v>190</v>
      </c>
      <c r="B25" s="235"/>
      <c r="C25" s="235"/>
      <c r="D25" s="235"/>
      <c r="E25" s="235"/>
      <c r="F25" s="70" t="s">
        <v>188</v>
      </c>
      <c r="G25" s="81"/>
      <c r="H25" s="82"/>
      <c r="I25" s="83"/>
      <c r="J25" s="104">
        <f t="shared" si="0"/>
        <v>0</v>
      </c>
    </row>
    <row r="26" spans="1:10" ht="15.75" x14ac:dyDescent="0.25">
      <c r="A26" s="236"/>
      <c r="B26" s="236"/>
      <c r="C26" s="236"/>
      <c r="D26" s="236"/>
      <c r="E26" s="236"/>
      <c r="F26" s="70" t="s">
        <v>189</v>
      </c>
      <c r="G26" s="81"/>
      <c r="H26" s="82"/>
      <c r="I26" s="83"/>
      <c r="J26" s="104">
        <f t="shared" si="0"/>
        <v>0</v>
      </c>
    </row>
    <row r="27" spans="1:10" ht="16.5" thickBot="1" x14ac:dyDescent="0.3">
      <c r="A27" s="236"/>
      <c r="B27" s="236"/>
      <c r="C27" s="236"/>
      <c r="D27" s="236"/>
      <c r="E27" s="236"/>
      <c r="F27" s="71" t="s">
        <v>190</v>
      </c>
      <c r="G27" s="84"/>
      <c r="H27" s="85"/>
      <c r="I27" s="86"/>
      <c r="J27" s="105">
        <f t="shared" si="0"/>
        <v>0</v>
      </c>
    </row>
    <row r="28" spans="1:10" ht="15.75" x14ac:dyDescent="0.25">
      <c r="A28" s="237" t="s">
        <v>13</v>
      </c>
      <c r="B28" s="237"/>
      <c r="C28" s="237"/>
      <c r="D28" s="237"/>
      <c r="E28" s="238"/>
      <c r="F28" s="72" t="s">
        <v>188</v>
      </c>
      <c r="G28" s="87">
        <f>G19+G22+G25</f>
        <v>0</v>
      </c>
      <c r="H28" s="88">
        <f t="shared" ref="H28:I30" si="1">SUM(H19+H22+H25)</f>
        <v>0</v>
      </c>
      <c r="I28" s="89">
        <f t="shared" si="1"/>
        <v>0</v>
      </c>
      <c r="J28" s="106">
        <f t="shared" si="0"/>
        <v>0</v>
      </c>
    </row>
    <row r="29" spans="1:10" ht="15.75" x14ac:dyDescent="0.25">
      <c r="A29" s="239"/>
      <c r="B29" s="239"/>
      <c r="C29" s="239"/>
      <c r="D29" s="239"/>
      <c r="E29" s="240"/>
      <c r="F29" s="73" t="s">
        <v>189</v>
      </c>
      <c r="G29" s="90">
        <f>G20+G23+G26</f>
        <v>0</v>
      </c>
      <c r="H29" s="91">
        <f t="shared" si="1"/>
        <v>0</v>
      </c>
      <c r="I29" s="92">
        <f t="shared" si="1"/>
        <v>0</v>
      </c>
      <c r="J29" s="104">
        <f t="shared" si="0"/>
        <v>0</v>
      </c>
    </row>
    <row r="30" spans="1:10" ht="16.5" thickBot="1" x14ac:dyDescent="0.3">
      <c r="A30" s="239"/>
      <c r="B30" s="239"/>
      <c r="C30" s="239"/>
      <c r="D30" s="239"/>
      <c r="E30" s="240"/>
      <c r="F30" s="74" t="s">
        <v>190</v>
      </c>
      <c r="G30" s="93">
        <f>G21+G24+G27</f>
        <v>0</v>
      </c>
      <c r="H30" s="94">
        <f t="shared" si="1"/>
        <v>0</v>
      </c>
      <c r="I30" s="95">
        <f t="shared" si="1"/>
        <v>0</v>
      </c>
      <c r="J30" s="107">
        <f t="shared" si="0"/>
        <v>0</v>
      </c>
    </row>
    <row r="31" spans="1:10" ht="16.5" thickBot="1" x14ac:dyDescent="0.3">
      <c r="A31" s="75"/>
      <c r="B31" s="75"/>
      <c r="C31" s="75"/>
      <c r="D31" s="75"/>
      <c r="E31" s="75"/>
      <c r="F31" s="75"/>
      <c r="G31" s="76">
        <f>SUM(G28:G30)</f>
        <v>0</v>
      </c>
      <c r="H31" s="77">
        <f>SUM(H28:H30)</f>
        <v>0</v>
      </c>
      <c r="I31" s="78">
        <f>SUM(I28:I30)</f>
        <v>0</v>
      </c>
      <c r="J31" s="108">
        <f t="shared" si="0"/>
        <v>0</v>
      </c>
    </row>
    <row r="32" spans="1:10" ht="24" customHeight="1" x14ac:dyDescent="0.2">
      <c r="G32" s="79">
        <f>SUM(G19:G27)</f>
        <v>0</v>
      </c>
      <c r="H32" s="79">
        <f>SUM(H19:H27)</f>
        <v>0</v>
      </c>
      <c r="I32" s="79">
        <f>SUM(I19:I27)</f>
        <v>0</v>
      </c>
      <c r="J32" s="80">
        <f>SUM(J19:J27)</f>
        <v>0</v>
      </c>
    </row>
    <row r="33" spans="1:1" x14ac:dyDescent="0.2">
      <c r="A33" t="s">
        <v>192</v>
      </c>
    </row>
    <row r="35" spans="1:1" x14ac:dyDescent="0.2">
      <c r="A35" s="53" t="s">
        <v>193</v>
      </c>
    </row>
  </sheetData>
  <mergeCells count="10">
    <mergeCell ref="A19:E21"/>
    <mergeCell ref="A22:E24"/>
    <mergeCell ref="A25:E27"/>
    <mergeCell ref="A28:E30"/>
    <mergeCell ref="A1:K1"/>
    <mergeCell ref="A2:K2"/>
    <mergeCell ref="G14:H14"/>
    <mergeCell ref="A17:F17"/>
    <mergeCell ref="A18:E18"/>
    <mergeCell ref="A7:K7"/>
  </mergeCells>
  <phoneticPr fontId="4" type="noConversion"/>
  <pageMargins left="0.75" right="0.75" top="1" bottom="1" header="0.5" footer="0.5"/>
  <pageSetup paperSize="9" scale="73"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N34"/>
  <sheetViews>
    <sheetView view="pageBreakPreview" topLeftCell="A5" zoomScaleNormal="100" zoomScaleSheetLayoutView="100" workbookViewId="0">
      <selection activeCell="A5" sqref="A5"/>
    </sheetView>
  </sheetViews>
  <sheetFormatPr defaultRowHeight="12.75" x14ac:dyDescent="0.2"/>
  <cols>
    <col min="1" max="1" width="42.5703125" customWidth="1"/>
    <col min="2" max="2" width="11.85546875" customWidth="1"/>
    <col min="3" max="3" width="10.42578125" customWidth="1"/>
    <col min="4" max="4" width="12.85546875" customWidth="1"/>
    <col min="5" max="5" width="12.5703125" customWidth="1"/>
    <col min="6" max="6" width="11.5703125" customWidth="1"/>
    <col min="7" max="7" width="11.85546875" customWidth="1"/>
    <col min="8" max="8" width="12.85546875" customWidth="1"/>
    <col min="9" max="9" width="10.5703125" customWidth="1"/>
    <col min="10" max="10" width="11.28515625" customWidth="1"/>
    <col min="11" max="11" width="10.85546875" customWidth="1"/>
    <col min="12" max="12" width="10.7109375" customWidth="1"/>
    <col min="13" max="13" width="13.42578125" customWidth="1"/>
    <col min="14" max="14" width="9.140625" customWidth="1"/>
    <col min="15" max="15" width="6.7109375" customWidth="1"/>
  </cols>
  <sheetData>
    <row r="1" spans="1:14" ht="18.75" x14ac:dyDescent="0.3">
      <c r="A1" s="200" t="s">
        <v>0</v>
      </c>
      <c r="B1" s="201"/>
      <c r="C1" s="201"/>
      <c r="D1" s="201"/>
      <c r="E1" s="201"/>
      <c r="F1" s="201"/>
      <c r="G1" s="201"/>
      <c r="H1" s="201"/>
      <c r="I1" s="201"/>
      <c r="J1" s="201"/>
      <c r="K1" s="201"/>
      <c r="L1" s="201"/>
      <c r="M1" s="201"/>
    </row>
    <row r="2" spans="1:14" ht="18.75" x14ac:dyDescent="0.3">
      <c r="A2" s="200" t="s">
        <v>1</v>
      </c>
      <c r="B2" s="201"/>
      <c r="C2" s="201"/>
      <c r="D2" s="201"/>
      <c r="E2" s="201"/>
      <c r="F2" s="201"/>
      <c r="G2" s="201"/>
      <c r="H2" s="201"/>
      <c r="I2" s="201"/>
      <c r="J2" s="201"/>
      <c r="K2" s="201"/>
      <c r="L2" s="201"/>
      <c r="M2" s="201"/>
    </row>
    <row r="3" spans="1:14" ht="18" x14ac:dyDescent="0.25">
      <c r="A3" s="6"/>
      <c r="B3" s="6"/>
      <c r="C3" s="6"/>
      <c r="D3" s="6"/>
      <c r="E3" s="6"/>
      <c r="F3" s="6"/>
      <c r="G3" s="6"/>
      <c r="H3" s="6"/>
      <c r="I3" s="6"/>
      <c r="J3" s="6"/>
      <c r="K3" s="6"/>
    </row>
    <row r="4" spans="1:14" ht="18.75" x14ac:dyDescent="0.3">
      <c r="A4" s="8" t="s">
        <v>194</v>
      </c>
      <c r="B4" s="12"/>
      <c r="C4" s="12"/>
      <c r="D4" s="9"/>
      <c r="E4" s="10"/>
      <c r="F4" s="11"/>
      <c r="G4" s="11"/>
      <c r="H4" s="11"/>
      <c r="I4" s="11"/>
      <c r="J4" s="12" t="s">
        <v>26</v>
      </c>
      <c r="K4" s="11"/>
      <c r="L4" s="13" t="s">
        <v>4</v>
      </c>
      <c r="M4" s="25"/>
    </row>
    <row r="5" spans="1:14" ht="18" x14ac:dyDescent="0.25">
      <c r="A5" s="294" t="s">
        <v>195</v>
      </c>
      <c r="B5" s="56"/>
      <c r="C5" s="56"/>
      <c r="D5" s="15"/>
      <c r="E5" s="15"/>
      <c r="F5" s="15"/>
      <c r="G5" s="16"/>
      <c r="H5" s="16"/>
      <c r="I5" s="16"/>
      <c r="J5" s="17" t="s">
        <v>6</v>
      </c>
      <c r="K5" s="16"/>
      <c r="L5" s="16"/>
      <c r="M5" s="27"/>
    </row>
    <row r="9" spans="1:14" ht="15.75" x14ac:dyDescent="0.25">
      <c r="A9" s="32" t="s">
        <v>196</v>
      </c>
      <c r="B9" s="32"/>
      <c r="C9" s="32"/>
    </row>
    <row r="10" spans="1:14" ht="18" x14ac:dyDescent="0.25">
      <c r="A10" s="30" t="s">
        <v>197</v>
      </c>
      <c r="B10" s="30"/>
      <c r="C10" s="30"/>
      <c r="E10" s="3"/>
    </row>
    <row r="12" spans="1:14" ht="15.75" x14ac:dyDescent="0.25">
      <c r="A12" s="189" t="s">
        <v>198</v>
      </c>
    </row>
    <row r="14" spans="1:14" ht="21.75" customHeight="1" x14ac:dyDescent="0.25">
      <c r="A14" s="250" t="s">
        <v>199</v>
      </c>
      <c r="B14" s="257" t="s">
        <v>8</v>
      </c>
      <c r="C14" s="258"/>
      <c r="D14" s="252" t="s">
        <v>200</v>
      </c>
      <c r="E14" s="253"/>
      <c r="F14" s="252" t="s">
        <v>30</v>
      </c>
      <c r="G14" s="253"/>
      <c r="H14" s="254" t="s">
        <v>11</v>
      </c>
      <c r="I14" s="255"/>
      <c r="J14" s="252" t="s">
        <v>12</v>
      </c>
      <c r="K14" s="253"/>
      <c r="L14" s="256" t="s">
        <v>13</v>
      </c>
      <c r="M14" s="256"/>
      <c r="N14" s="249" t="s">
        <v>13</v>
      </c>
    </row>
    <row r="15" spans="1:14" ht="21.75" customHeight="1" x14ac:dyDescent="0.25">
      <c r="A15" s="251"/>
      <c r="B15" s="109" t="s">
        <v>14</v>
      </c>
      <c r="C15" s="109" t="s">
        <v>15</v>
      </c>
      <c r="D15" s="110" t="s">
        <v>14</v>
      </c>
      <c r="E15" s="110" t="s">
        <v>15</v>
      </c>
      <c r="F15" s="110" t="s">
        <v>14</v>
      </c>
      <c r="G15" s="110" t="s">
        <v>15</v>
      </c>
      <c r="H15" s="110" t="s">
        <v>14</v>
      </c>
      <c r="I15" s="110" t="s">
        <v>15</v>
      </c>
      <c r="J15" s="110" t="s">
        <v>14</v>
      </c>
      <c r="K15" s="110" t="s">
        <v>15</v>
      </c>
      <c r="L15" s="110" t="s">
        <v>14</v>
      </c>
      <c r="M15" s="110" t="s">
        <v>15</v>
      </c>
      <c r="N15" s="249"/>
    </row>
    <row r="16" spans="1:14" ht="21.75" customHeight="1" x14ac:dyDescent="0.2">
      <c r="A16" s="21" t="s">
        <v>201</v>
      </c>
      <c r="B16" s="21"/>
      <c r="C16" s="21"/>
      <c r="D16" s="20"/>
      <c r="E16" s="20"/>
      <c r="F16" s="20"/>
      <c r="G16" s="20"/>
      <c r="H16" s="20"/>
      <c r="I16" s="20"/>
      <c r="J16" s="20"/>
      <c r="K16" s="20"/>
      <c r="L16" s="29">
        <f t="shared" ref="L16:M21" si="0">D16+F16+H16+J16</f>
        <v>0</v>
      </c>
      <c r="M16" s="29">
        <f t="shared" si="0"/>
        <v>0</v>
      </c>
      <c r="N16" s="1">
        <f>SUM(L16:M16)</f>
        <v>0</v>
      </c>
    </row>
    <row r="17" spans="1:14" ht="21.75" customHeight="1" x14ac:dyDescent="0.2">
      <c r="A17" s="21" t="s">
        <v>202</v>
      </c>
      <c r="B17" s="21"/>
      <c r="C17" s="21"/>
      <c r="D17" s="20"/>
      <c r="E17" s="20"/>
      <c r="F17" s="20"/>
      <c r="G17" s="20"/>
      <c r="H17" s="20"/>
      <c r="I17" s="20"/>
      <c r="J17" s="20"/>
      <c r="K17" s="20"/>
      <c r="L17" s="29">
        <f t="shared" si="0"/>
        <v>0</v>
      </c>
      <c r="M17" s="29">
        <f t="shared" si="0"/>
        <v>0</v>
      </c>
      <c r="N17" s="1">
        <f t="shared" ref="N17:N23" si="1">SUM(L17:M17)</f>
        <v>0</v>
      </c>
    </row>
    <row r="18" spans="1:14" ht="21.75" customHeight="1" x14ac:dyDescent="0.2">
      <c r="A18" s="21" t="s">
        <v>203</v>
      </c>
      <c r="B18" s="21"/>
      <c r="C18" s="21"/>
      <c r="D18" s="20"/>
      <c r="E18" s="20"/>
      <c r="F18" s="20"/>
      <c r="G18" s="20"/>
      <c r="H18" s="20"/>
      <c r="I18" s="20"/>
      <c r="J18" s="20"/>
      <c r="K18" s="20"/>
      <c r="L18" s="29">
        <f t="shared" si="0"/>
        <v>0</v>
      </c>
      <c r="M18" s="29">
        <f t="shared" si="0"/>
        <v>0</v>
      </c>
      <c r="N18" s="1">
        <f t="shared" si="1"/>
        <v>0</v>
      </c>
    </row>
    <row r="19" spans="1:14" ht="21.75" customHeight="1" x14ac:dyDescent="0.2">
      <c r="A19" s="21" t="s">
        <v>204</v>
      </c>
      <c r="B19" s="21"/>
      <c r="C19" s="21"/>
      <c r="D19" s="20"/>
      <c r="E19" s="20"/>
      <c r="F19" s="20"/>
      <c r="G19" s="20"/>
      <c r="H19" s="20"/>
      <c r="I19" s="20"/>
      <c r="J19" s="20"/>
      <c r="K19" s="20"/>
      <c r="L19" s="29">
        <f t="shared" si="0"/>
        <v>0</v>
      </c>
      <c r="M19" s="29">
        <f t="shared" si="0"/>
        <v>0</v>
      </c>
      <c r="N19" s="1">
        <f t="shared" si="1"/>
        <v>0</v>
      </c>
    </row>
    <row r="20" spans="1:14" ht="21.75" customHeight="1" x14ac:dyDescent="0.2">
      <c r="A20" s="136" t="s">
        <v>205</v>
      </c>
      <c r="B20" s="21"/>
      <c r="C20" s="21"/>
      <c r="D20" s="20"/>
      <c r="E20" s="20"/>
      <c r="F20" s="20"/>
      <c r="G20" s="20"/>
      <c r="H20" s="20"/>
      <c r="I20" s="20"/>
      <c r="J20" s="20"/>
      <c r="K20" s="20"/>
      <c r="L20" s="29">
        <f t="shared" si="0"/>
        <v>0</v>
      </c>
      <c r="M20" s="29">
        <f t="shared" si="0"/>
        <v>0</v>
      </c>
      <c r="N20" s="1">
        <f t="shared" si="1"/>
        <v>0</v>
      </c>
    </row>
    <row r="21" spans="1:14" ht="21.75" customHeight="1" x14ac:dyDescent="0.2">
      <c r="A21" s="136" t="s">
        <v>206</v>
      </c>
      <c r="B21" s="21"/>
      <c r="C21" s="21"/>
      <c r="D21" s="29"/>
      <c r="E21" s="29"/>
      <c r="F21" s="29"/>
      <c r="G21" s="29"/>
      <c r="H21" s="29"/>
      <c r="I21" s="29"/>
      <c r="J21" s="29"/>
      <c r="K21" s="29"/>
      <c r="L21" s="29">
        <f t="shared" si="0"/>
        <v>0</v>
      </c>
      <c r="M21" s="29">
        <f t="shared" si="0"/>
        <v>0</v>
      </c>
      <c r="N21" s="1">
        <f t="shared" si="1"/>
        <v>0</v>
      </c>
    </row>
    <row r="22" spans="1:14" ht="21.75" customHeight="1" x14ac:dyDescent="0.25">
      <c r="A22" s="55" t="s">
        <v>207</v>
      </c>
      <c r="B22" s="59">
        <f>SUM(B16:B21)</f>
        <v>0</v>
      </c>
      <c r="C22" s="59">
        <f>SUM(C16:C21)</f>
        <v>0</v>
      </c>
      <c r="D22" s="31">
        <f t="shared" ref="D22:K22" si="2">SUM(D16:D21)</f>
        <v>0</v>
      </c>
      <c r="E22" s="31">
        <f t="shared" si="2"/>
        <v>0</v>
      </c>
      <c r="F22" s="31">
        <f t="shared" si="2"/>
        <v>0</v>
      </c>
      <c r="G22" s="31">
        <f t="shared" si="2"/>
        <v>0</v>
      </c>
      <c r="H22" s="31">
        <f t="shared" si="2"/>
        <v>0</v>
      </c>
      <c r="I22" s="31">
        <f t="shared" si="2"/>
        <v>0</v>
      </c>
      <c r="J22" s="31">
        <f t="shared" si="2"/>
        <v>0</v>
      </c>
      <c r="K22" s="31">
        <f t="shared" si="2"/>
        <v>0</v>
      </c>
      <c r="L22" s="31">
        <f>SUM(L16:L21)</f>
        <v>0</v>
      </c>
      <c r="M22" s="31">
        <f>SUM(M16:M21)</f>
        <v>0</v>
      </c>
      <c r="N22" s="1">
        <f t="shared" si="1"/>
        <v>0</v>
      </c>
    </row>
    <row r="23" spans="1:14" ht="21.75" customHeight="1" x14ac:dyDescent="0.25">
      <c r="A23" s="21" t="s">
        <v>208</v>
      </c>
      <c r="B23" s="21"/>
      <c r="C23" s="21"/>
      <c r="D23" s="31"/>
      <c r="E23" s="31"/>
      <c r="F23" s="31"/>
      <c r="G23" s="31"/>
      <c r="H23" s="31"/>
      <c r="I23" s="31"/>
      <c r="J23" s="31"/>
      <c r="K23" s="31"/>
      <c r="L23" s="31">
        <f>SUM(L17:L22)</f>
        <v>0</v>
      </c>
      <c r="M23" s="31">
        <f>SUM(M17:M22)</f>
        <v>0</v>
      </c>
      <c r="N23" s="1">
        <f t="shared" si="1"/>
        <v>0</v>
      </c>
    </row>
    <row r="24" spans="1:14" ht="21.75" customHeight="1" x14ac:dyDescent="0.25">
      <c r="A24" s="19" t="s">
        <v>209</v>
      </c>
      <c r="B24" s="141">
        <f>SUM(B22:B23)</f>
        <v>0</v>
      </c>
      <c r="C24" s="141">
        <f t="shared" ref="C24:K24" si="3">SUM(C22:C23)</f>
        <v>0</v>
      </c>
      <c r="D24" s="141">
        <f t="shared" si="3"/>
        <v>0</v>
      </c>
      <c r="E24" s="141">
        <f t="shared" si="3"/>
        <v>0</v>
      </c>
      <c r="F24" s="141">
        <f t="shared" si="3"/>
        <v>0</v>
      </c>
      <c r="G24" s="141">
        <f t="shared" si="3"/>
        <v>0</v>
      </c>
      <c r="H24" s="141">
        <f t="shared" si="3"/>
        <v>0</v>
      </c>
      <c r="I24" s="141">
        <f t="shared" si="3"/>
        <v>0</v>
      </c>
      <c r="J24" s="141">
        <f t="shared" si="3"/>
        <v>0</v>
      </c>
      <c r="K24" s="141">
        <f t="shared" si="3"/>
        <v>0</v>
      </c>
      <c r="L24" s="246"/>
      <c r="M24" s="247"/>
      <c r="N24" s="1"/>
    </row>
    <row r="26" spans="1:14" ht="18" customHeight="1" x14ac:dyDescent="0.2">
      <c r="A26" s="248" t="s">
        <v>210</v>
      </c>
      <c r="B26" s="248"/>
      <c r="C26" s="248"/>
      <c r="D26" s="248"/>
      <c r="E26" s="248"/>
      <c r="F26" s="248"/>
      <c r="G26" s="248"/>
    </row>
    <row r="29" spans="1:14" x14ac:dyDescent="0.2">
      <c r="A29" s="117" t="s">
        <v>211</v>
      </c>
      <c r="B29" s="53"/>
      <c r="C29" s="53"/>
    </row>
    <row r="30" spans="1:14" x14ac:dyDescent="0.2">
      <c r="A30" s="53" t="s">
        <v>212</v>
      </c>
      <c r="B30" s="53"/>
      <c r="C30" s="53"/>
    </row>
    <row r="33" spans="1:1" x14ac:dyDescent="0.2">
      <c r="A33" s="53" t="s">
        <v>213</v>
      </c>
    </row>
    <row r="34" spans="1:1" x14ac:dyDescent="0.2">
      <c r="A34" s="53"/>
    </row>
  </sheetData>
  <mergeCells count="12">
    <mergeCell ref="L24:M24"/>
    <mergeCell ref="A26:G26"/>
    <mergeCell ref="N14:N15"/>
    <mergeCell ref="A1:M1"/>
    <mergeCell ref="A2:M2"/>
    <mergeCell ref="A14:A15"/>
    <mergeCell ref="D14:E14"/>
    <mergeCell ref="F14:G14"/>
    <mergeCell ref="H14:I14"/>
    <mergeCell ref="J14:K14"/>
    <mergeCell ref="L14:M14"/>
    <mergeCell ref="B14:C14"/>
  </mergeCells>
  <phoneticPr fontId="4" type="noConversion"/>
  <pageMargins left="0.75" right="0.75" top="1" bottom="1" header="0.5" footer="0.5"/>
  <pageSetup paperSize="9" scale="68" fitToHeight="0" orientation="landscape" r:id="rId1"/>
  <headerFooter alignWithMargins="0"/>
  <ignoredErrors>
    <ignoredError sqref="H14" twoDigitTextYear="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24"/>
  <sheetViews>
    <sheetView view="pageBreakPreview" topLeftCell="A5" zoomScale="110" zoomScaleNormal="100" zoomScaleSheetLayoutView="110" workbookViewId="0">
      <selection activeCell="A5" sqref="A5"/>
    </sheetView>
  </sheetViews>
  <sheetFormatPr defaultRowHeight="12.75" x14ac:dyDescent="0.2"/>
  <cols>
    <col min="1" max="1" width="37.140625" customWidth="1"/>
    <col min="3" max="3" width="10.5703125" customWidth="1"/>
    <col min="10" max="10" width="10.5703125" customWidth="1"/>
    <col min="11" max="11" width="12.140625" customWidth="1"/>
  </cols>
  <sheetData>
    <row r="1" spans="1:13" ht="18.75" x14ac:dyDescent="0.3">
      <c r="A1" s="200" t="s">
        <v>0</v>
      </c>
      <c r="B1" s="201"/>
      <c r="C1" s="201"/>
      <c r="D1" s="201"/>
      <c r="E1" s="201"/>
      <c r="F1" s="201"/>
      <c r="G1" s="201"/>
      <c r="H1" s="201"/>
      <c r="I1" s="201"/>
      <c r="J1" s="201"/>
      <c r="K1" s="201"/>
      <c r="L1" s="201"/>
      <c r="M1" s="201"/>
    </row>
    <row r="2" spans="1:13" ht="18.75" x14ac:dyDescent="0.3">
      <c r="A2" s="200" t="s">
        <v>1</v>
      </c>
      <c r="B2" s="201"/>
      <c r="C2" s="201"/>
      <c r="D2" s="201"/>
      <c r="E2" s="201"/>
      <c r="F2" s="201"/>
      <c r="G2" s="201"/>
      <c r="H2" s="201"/>
      <c r="I2" s="201"/>
      <c r="J2" s="201"/>
      <c r="K2" s="201"/>
      <c r="L2" s="201"/>
      <c r="M2" s="201"/>
    </row>
    <row r="3" spans="1:13" ht="18" x14ac:dyDescent="0.25">
      <c r="A3" s="6"/>
      <c r="B3" s="6"/>
      <c r="C3" s="6"/>
      <c r="D3" s="6"/>
      <c r="E3" s="6"/>
      <c r="F3" s="6"/>
      <c r="G3" s="6"/>
      <c r="H3" s="6"/>
      <c r="I3" s="6"/>
      <c r="J3" s="6"/>
      <c r="K3" s="6"/>
      <c r="L3" s="6"/>
      <c r="M3" s="6"/>
    </row>
    <row r="4" spans="1:13" ht="18.75" x14ac:dyDescent="0.3">
      <c r="A4" s="8" t="s">
        <v>214</v>
      </c>
      <c r="B4" s="9"/>
      <c r="C4" s="10"/>
      <c r="D4" s="11"/>
      <c r="E4" s="11"/>
      <c r="F4" s="11"/>
      <c r="G4" s="11"/>
      <c r="H4" s="11"/>
      <c r="I4" s="11"/>
      <c r="J4" s="12" t="s">
        <v>26</v>
      </c>
      <c r="K4" s="11"/>
      <c r="L4" s="13" t="s">
        <v>63</v>
      </c>
      <c r="M4" s="14"/>
    </row>
    <row r="5" spans="1:13" ht="18" x14ac:dyDescent="0.25">
      <c r="A5" s="294" t="s">
        <v>215</v>
      </c>
      <c r="B5" s="15"/>
      <c r="C5" s="15"/>
      <c r="D5" s="15"/>
      <c r="E5" s="16"/>
      <c r="F5" s="16"/>
      <c r="G5" s="16"/>
      <c r="H5" s="16"/>
      <c r="I5" s="16"/>
      <c r="J5" s="17" t="s">
        <v>6</v>
      </c>
      <c r="K5" s="16"/>
      <c r="L5" s="16"/>
      <c r="M5" s="18"/>
    </row>
    <row r="8" spans="1:13" ht="15.75" x14ac:dyDescent="0.25">
      <c r="A8" s="32" t="s">
        <v>216</v>
      </c>
    </row>
    <row r="11" spans="1:13" ht="30" customHeight="1" x14ac:dyDescent="0.2">
      <c r="A11" s="23" t="s">
        <v>217</v>
      </c>
      <c r="B11" s="225" t="s">
        <v>218</v>
      </c>
      <c r="C11" s="225"/>
      <c r="D11" s="225" t="s">
        <v>219</v>
      </c>
      <c r="E11" s="225"/>
      <c r="F11" s="225" t="s">
        <v>220</v>
      </c>
      <c r="G11" s="225"/>
      <c r="H11" s="225" t="s">
        <v>221</v>
      </c>
      <c r="I11" s="225"/>
      <c r="J11" s="225" t="s">
        <v>222</v>
      </c>
      <c r="K11" s="225"/>
    </row>
    <row r="12" spans="1:13" ht="22.5" customHeight="1" x14ac:dyDescent="0.2">
      <c r="A12" s="19" t="s">
        <v>223</v>
      </c>
      <c r="B12" s="20" t="s">
        <v>14</v>
      </c>
      <c r="C12" s="20" t="s">
        <v>15</v>
      </c>
      <c r="D12" s="20" t="s">
        <v>14</v>
      </c>
      <c r="E12" s="20" t="s">
        <v>15</v>
      </c>
      <c r="F12" s="20" t="s">
        <v>14</v>
      </c>
      <c r="G12" s="20" t="s">
        <v>15</v>
      </c>
      <c r="H12" s="20" t="s">
        <v>14</v>
      </c>
      <c r="I12" s="20" t="s">
        <v>15</v>
      </c>
      <c r="J12" s="20" t="s">
        <v>224</v>
      </c>
      <c r="K12" s="20" t="s">
        <v>225</v>
      </c>
    </row>
    <row r="13" spans="1:13" ht="22.5" customHeight="1" x14ac:dyDescent="0.2">
      <c r="A13" s="21" t="s">
        <v>226</v>
      </c>
      <c r="B13" s="20"/>
      <c r="C13" s="20"/>
      <c r="D13" s="20"/>
      <c r="E13" s="20"/>
      <c r="F13" s="20"/>
      <c r="G13" s="20"/>
      <c r="H13" s="20">
        <f>B13+D13+F13</f>
        <v>0</v>
      </c>
      <c r="I13" s="20">
        <f>C13+E13+G13</f>
        <v>0</v>
      </c>
      <c r="J13" s="20"/>
      <c r="K13" s="20"/>
    </row>
    <row r="14" spans="1:13" ht="22.5" customHeight="1" x14ac:dyDescent="0.2">
      <c r="A14" s="21" t="s">
        <v>227</v>
      </c>
      <c r="B14" s="20"/>
      <c r="C14" s="20"/>
      <c r="D14" s="20"/>
      <c r="E14" s="20"/>
      <c r="F14" s="20"/>
      <c r="G14" s="20"/>
      <c r="H14" s="20">
        <f t="shared" ref="H14:I18" si="0">B14+D14+F14</f>
        <v>0</v>
      </c>
      <c r="I14" s="20">
        <f t="shared" si="0"/>
        <v>0</v>
      </c>
      <c r="J14" s="20"/>
      <c r="K14" s="20"/>
    </row>
    <row r="15" spans="1:13" ht="22.5" customHeight="1" x14ac:dyDescent="0.2">
      <c r="A15" s="21" t="s">
        <v>228</v>
      </c>
      <c r="B15" s="20"/>
      <c r="C15" s="20"/>
      <c r="D15" s="20"/>
      <c r="E15" s="20"/>
      <c r="F15" s="20"/>
      <c r="G15" s="20"/>
      <c r="H15" s="20">
        <f t="shared" si="0"/>
        <v>0</v>
      </c>
      <c r="I15" s="20">
        <f t="shared" si="0"/>
        <v>0</v>
      </c>
      <c r="J15" s="20"/>
      <c r="K15" s="20"/>
    </row>
    <row r="16" spans="1:13" ht="22.5" customHeight="1" x14ac:dyDescent="0.2">
      <c r="A16" s="21" t="s">
        <v>204</v>
      </c>
      <c r="B16" s="20"/>
      <c r="C16" s="20"/>
      <c r="D16" s="20"/>
      <c r="E16" s="20"/>
      <c r="F16" s="20"/>
      <c r="G16" s="20"/>
      <c r="H16" s="20">
        <f t="shared" si="0"/>
        <v>0</v>
      </c>
      <c r="I16" s="20">
        <f t="shared" si="0"/>
        <v>0</v>
      </c>
      <c r="J16" s="20"/>
      <c r="K16" s="20"/>
    </row>
    <row r="17" spans="1:11" ht="22.5" customHeight="1" x14ac:dyDescent="0.2">
      <c r="A17" s="136" t="s">
        <v>229</v>
      </c>
      <c r="B17" s="20"/>
      <c r="C17" s="20"/>
      <c r="D17" s="20"/>
      <c r="E17" s="20"/>
      <c r="F17" s="20"/>
      <c r="G17" s="20"/>
      <c r="H17" s="20">
        <f t="shared" si="0"/>
        <v>0</v>
      </c>
      <c r="I17" s="20">
        <f t="shared" si="0"/>
        <v>0</v>
      </c>
      <c r="J17" s="20"/>
      <c r="K17" s="20"/>
    </row>
    <row r="18" spans="1:11" ht="22.5" customHeight="1" x14ac:dyDescent="0.2">
      <c r="A18" s="21" t="s">
        <v>206</v>
      </c>
      <c r="B18" s="20"/>
      <c r="C18" s="20"/>
      <c r="D18" s="20"/>
      <c r="E18" s="20"/>
      <c r="F18" s="20"/>
      <c r="G18" s="20"/>
      <c r="H18" s="20">
        <f t="shared" si="0"/>
        <v>0</v>
      </c>
      <c r="I18" s="20">
        <f t="shared" si="0"/>
        <v>0</v>
      </c>
      <c r="J18" s="20"/>
      <c r="K18" s="20"/>
    </row>
    <row r="19" spans="1:11" ht="22.5" customHeight="1" x14ac:dyDescent="0.2">
      <c r="A19" s="19" t="s">
        <v>44</v>
      </c>
      <c r="B19" s="22">
        <f>SUM(B13:B18)</f>
        <v>0</v>
      </c>
      <c r="C19" s="22">
        <f t="shared" ref="C19:I19" si="1">SUM(C13:C18)</f>
        <v>0</v>
      </c>
      <c r="D19" s="22">
        <f t="shared" si="1"/>
        <v>0</v>
      </c>
      <c r="E19" s="22">
        <f t="shared" si="1"/>
        <v>0</v>
      </c>
      <c r="F19" s="22">
        <f t="shared" si="1"/>
        <v>0</v>
      </c>
      <c r="G19" s="22">
        <f t="shared" si="1"/>
        <v>0</v>
      </c>
      <c r="H19" s="22">
        <f t="shared" si="1"/>
        <v>0</v>
      </c>
      <c r="I19" s="22">
        <f t="shared" si="1"/>
        <v>0</v>
      </c>
      <c r="J19" s="22">
        <f>SUM(J13:J18)</f>
        <v>0</v>
      </c>
      <c r="K19" s="22">
        <f>SUM(K13:K18)</f>
        <v>0</v>
      </c>
    </row>
    <row r="22" spans="1:11" x14ac:dyDescent="0.2">
      <c r="A22" s="75" t="s">
        <v>230</v>
      </c>
    </row>
    <row r="24" spans="1:11" x14ac:dyDescent="0.2">
      <c r="A24" s="58"/>
    </row>
  </sheetData>
  <mergeCells count="7">
    <mergeCell ref="A1:M1"/>
    <mergeCell ref="A2:M2"/>
    <mergeCell ref="B11:C11"/>
    <mergeCell ref="D11:E11"/>
    <mergeCell ref="F11:G11"/>
    <mergeCell ref="H11:I11"/>
    <mergeCell ref="J11:K11"/>
  </mergeCells>
  <phoneticPr fontId="4" type="noConversion"/>
  <pageMargins left="0.75" right="0.75" top="1" bottom="1" header="0.5" footer="0.5"/>
  <pageSetup paperSize="9" scale="86" fitToHeight="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22"/>
  <sheetViews>
    <sheetView view="pageBreakPreview" zoomScaleSheetLayoutView="100" workbookViewId="0">
      <selection activeCell="A5" sqref="A5"/>
    </sheetView>
  </sheetViews>
  <sheetFormatPr defaultColWidth="9.140625" defaultRowHeight="12.75" x14ac:dyDescent="0.2"/>
  <cols>
    <col min="1" max="1" width="29.7109375" customWidth="1"/>
    <col min="4" max="4" width="10.7109375" customWidth="1"/>
    <col min="5" max="5" width="16.140625" customWidth="1"/>
    <col min="6" max="6" width="0.140625" customWidth="1"/>
  </cols>
  <sheetData>
    <row r="1" spans="1:11" ht="18.75" x14ac:dyDescent="0.3">
      <c r="A1" s="200" t="s">
        <v>0</v>
      </c>
      <c r="B1" s="201"/>
      <c r="C1" s="201"/>
      <c r="D1" s="201"/>
      <c r="E1" s="201"/>
      <c r="F1" s="201"/>
      <c r="G1" s="201"/>
      <c r="H1" s="201"/>
      <c r="I1" s="201"/>
      <c r="J1" s="201"/>
      <c r="K1" s="201"/>
    </row>
    <row r="2" spans="1:11" ht="18.75" x14ac:dyDescent="0.3">
      <c r="A2" s="200" t="s">
        <v>1</v>
      </c>
      <c r="B2" s="201"/>
      <c r="C2" s="201"/>
      <c r="D2" s="201"/>
      <c r="E2" s="201"/>
      <c r="F2" s="201"/>
      <c r="G2" s="201"/>
      <c r="H2" s="201"/>
      <c r="I2" s="201"/>
      <c r="J2" s="201"/>
      <c r="K2" s="201"/>
    </row>
    <row r="3" spans="1:11" ht="18" x14ac:dyDescent="0.25">
      <c r="A3" s="6"/>
      <c r="B3" s="6"/>
      <c r="C3" s="6"/>
      <c r="D3" s="6"/>
      <c r="E3" s="6"/>
      <c r="F3" s="6"/>
      <c r="G3" s="6"/>
      <c r="H3" s="6"/>
      <c r="I3" s="6"/>
      <c r="J3" s="6"/>
      <c r="K3" s="6"/>
    </row>
    <row r="4" spans="1:11" ht="18.75" x14ac:dyDescent="0.3">
      <c r="A4" s="8" t="s">
        <v>231</v>
      </c>
      <c r="B4" s="9"/>
      <c r="C4" s="10"/>
      <c r="D4" s="11"/>
      <c r="E4" s="11"/>
      <c r="F4" s="11"/>
      <c r="G4" s="11"/>
      <c r="H4" s="12" t="s">
        <v>232</v>
      </c>
      <c r="I4" s="11"/>
      <c r="J4" s="13" t="s">
        <v>63</v>
      </c>
      <c r="K4" s="14"/>
    </row>
    <row r="5" spans="1:11" ht="18" x14ac:dyDescent="0.25">
      <c r="A5" s="294" t="s">
        <v>233</v>
      </c>
      <c r="B5" s="15"/>
      <c r="C5" s="15"/>
      <c r="D5" s="15"/>
      <c r="E5" s="16"/>
      <c r="F5" s="16"/>
      <c r="G5" s="16"/>
      <c r="H5" s="17" t="s">
        <v>6</v>
      </c>
      <c r="I5" s="16"/>
      <c r="J5" s="16"/>
      <c r="K5" s="18"/>
    </row>
    <row r="7" spans="1:11" ht="15" x14ac:dyDescent="0.25">
      <c r="A7" s="166" t="s">
        <v>234</v>
      </c>
      <c r="B7" s="165"/>
      <c r="C7" s="165"/>
      <c r="D7" s="165"/>
      <c r="E7" s="165"/>
      <c r="F7" s="165"/>
      <c r="G7" s="165"/>
      <c r="H7" s="165"/>
      <c r="I7" s="165"/>
      <c r="J7" s="165"/>
      <c r="K7" s="165"/>
    </row>
    <row r="8" spans="1:11" ht="15" x14ac:dyDescent="0.25">
      <c r="A8" s="165"/>
      <c r="B8" s="165"/>
      <c r="C8" s="165"/>
      <c r="D8" s="165"/>
      <c r="E8" s="165"/>
      <c r="F8" s="165"/>
      <c r="G8" s="165"/>
      <c r="I8" s="165"/>
      <c r="J8" s="165"/>
      <c r="K8" s="165"/>
    </row>
    <row r="10" spans="1:11" x14ac:dyDescent="0.2">
      <c r="A10" s="113"/>
      <c r="B10" s="113"/>
      <c r="C10" s="113"/>
      <c r="D10" s="113"/>
      <c r="E10" s="113"/>
      <c r="F10" s="113"/>
      <c r="G10" s="113"/>
      <c r="H10" s="113"/>
      <c r="I10" s="113"/>
      <c r="J10" s="113"/>
      <c r="K10" s="113"/>
    </row>
    <row r="11" spans="1:11" ht="33" customHeight="1" x14ac:dyDescent="0.25">
      <c r="A11" s="182" t="s">
        <v>235</v>
      </c>
      <c r="B11" s="265" t="s">
        <v>236</v>
      </c>
      <c r="C11" s="265"/>
      <c r="D11" s="265"/>
      <c r="E11" s="265"/>
      <c r="F11" s="265"/>
      <c r="G11" s="113"/>
      <c r="H11" s="113"/>
      <c r="I11" s="113"/>
      <c r="J11" s="113"/>
      <c r="K11" s="113"/>
    </row>
    <row r="12" spans="1:11" ht="15.75" customHeight="1" x14ac:dyDescent="0.2">
      <c r="A12" s="183">
        <v>16</v>
      </c>
      <c r="B12" s="259">
        <v>1</v>
      </c>
      <c r="C12" s="260"/>
      <c r="D12" s="260"/>
      <c r="E12" s="260"/>
      <c r="F12" s="261"/>
      <c r="G12" s="113"/>
      <c r="H12" s="113"/>
      <c r="I12" s="113"/>
      <c r="J12" s="113"/>
      <c r="K12" s="113"/>
    </row>
    <row r="13" spans="1:11" ht="15.75" customHeight="1" x14ac:dyDescent="0.2">
      <c r="A13" s="183">
        <v>17</v>
      </c>
      <c r="B13" s="259">
        <v>2</v>
      </c>
      <c r="C13" s="260"/>
      <c r="D13" s="260"/>
      <c r="E13" s="260"/>
      <c r="F13" s="261"/>
      <c r="G13" s="113"/>
      <c r="H13" s="113"/>
      <c r="I13" s="113"/>
      <c r="J13" s="113"/>
      <c r="K13" s="113"/>
    </row>
    <row r="14" spans="1:11" ht="15.75" customHeight="1" x14ac:dyDescent="0.25">
      <c r="A14" s="184" t="s">
        <v>13</v>
      </c>
      <c r="B14" s="262">
        <f>SUM(B12:B13)</f>
        <v>3</v>
      </c>
      <c r="C14" s="263"/>
      <c r="D14" s="263"/>
      <c r="E14" s="263"/>
      <c r="F14" s="264"/>
      <c r="G14" s="113"/>
      <c r="H14" s="113"/>
      <c r="I14" s="113"/>
      <c r="J14" s="113"/>
      <c r="K14" s="113"/>
    </row>
    <row r="15" spans="1:11" x14ac:dyDescent="0.2">
      <c r="A15" s="113"/>
      <c r="B15" s="113"/>
      <c r="C15" s="113"/>
      <c r="D15" s="113"/>
      <c r="E15" s="113"/>
      <c r="F15" s="113"/>
      <c r="G15" s="113"/>
      <c r="H15" s="113"/>
      <c r="I15" s="113"/>
      <c r="J15" s="113"/>
      <c r="K15" s="113"/>
    </row>
    <row r="16" spans="1:11" x14ac:dyDescent="0.2">
      <c r="A16" s="117" t="s">
        <v>237</v>
      </c>
      <c r="B16" s="113"/>
      <c r="C16" s="113"/>
      <c r="D16" s="113"/>
      <c r="E16" s="113"/>
      <c r="F16" s="113"/>
      <c r="G16" s="113"/>
      <c r="H16" s="113"/>
      <c r="I16" s="113"/>
      <c r="J16" s="113"/>
      <c r="K16" s="113"/>
    </row>
    <row r="17" spans="1:11" x14ac:dyDescent="0.2">
      <c r="A17" s="117" t="s">
        <v>238</v>
      </c>
      <c r="B17" s="113"/>
      <c r="C17" s="113"/>
      <c r="D17" s="113"/>
      <c r="E17" s="113"/>
      <c r="F17" s="113"/>
      <c r="G17" s="113"/>
      <c r="H17" s="113"/>
      <c r="I17" s="113"/>
      <c r="J17" s="113"/>
      <c r="K17" s="113"/>
    </row>
    <row r="18" spans="1:11" x14ac:dyDescent="0.2">
      <c r="A18" s="117" t="s">
        <v>239</v>
      </c>
      <c r="B18" s="113"/>
      <c r="C18" s="113"/>
      <c r="D18" s="113"/>
      <c r="E18" s="113"/>
      <c r="F18" s="113"/>
      <c r="G18" s="113"/>
      <c r="H18" s="113"/>
      <c r="I18" s="113"/>
      <c r="J18" s="113"/>
      <c r="K18" s="113"/>
    </row>
    <row r="19" spans="1:11" x14ac:dyDescent="0.2">
      <c r="A19" s="113"/>
      <c r="B19" s="113"/>
      <c r="C19" s="113"/>
      <c r="D19" s="113"/>
      <c r="E19" s="113"/>
      <c r="F19" s="113"/>
      <c r="G19" s="113"/>
      <c r="H19" s="113"/>
      <c r="I19" s="113"/>
      <c r="J19" s="113"/>
      <c r="K19" s="113"/>
    </row>
    <row r="20" spans="1:11" x14ac:dyDescent="0.2">
      <c r="A20" s="53" t="s">
        <v>240</v>
      </c>
      <c r="B20" s="113"/>
      <c r="C20" s="113"/>
      <c r="D20" s="113"/>
      <c r="E20" s="113"/>
      <c r="F20" s="113"/>
      <c r="G20" s="113"/>
      <c r="H20" s="113"/>
      <c r="I20" s="113"/>
      <c r="J20" s="113"/>
      <c r="K20" s="113"/>
    </row>
    <row r="22" spans="1:11" ht="15" x14ac:dyDescent="0.25">
      <c r="A22" s="165"/>
    </row>
  </sheetData>
  <mergeCells count="6">
    <mergeCell ref="B12:F12"/>
    <mergeCell ref="B13:F13"/>
    <mergeCell ref="B14:F14"/>
    <mergeCell ref="A1:K1"/>
    <mergeCell ref="A2:K2"/>
    <mergeCell ref="B11:F11"/>
  </mergeCells>
  <phoneticPr fontId="4" type="noConversion"/>
  <pageMargins left="0.75" right="0.75" top="1" bottom="1" header="0.5" footer="0.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J20"/>
  <sheetViews>
    <sheetView view="pageBreakPreview" zoomScale="80" zoomScaleSheetLayoutView="80" workbookViewId="0">
      <selection activeCell="A5" sqref="A5"/>
    </sheetView>
  </sheetViews>
  <sheetFormatPr defaultRowHeight="12.75" x14ac:dyDescent="0.2"/>
  <cols>
    <col min="1" max="1" width="28.28515625" customWidth="1"/>
    <col min="2" max="2" width="17.28515625" customWidth="1"/>
    <col min="3" max="3" width="23.28515625" customWidth="1"/>
    <col min="10" max="10" width="25.28515625" customWidth="1"/>
  </cols>
  <sheetData>
    <row r="1" spans="1:10" ht="18.75" x14ac:dyDescent="0.3">
      <c r="A1" s="200" t="s">
        <v>0</v>
      </c>
      <c r="B1" s="201"/>
      <c r="C1" s="201"/>
      <c r="D1" s="201"/>
      <c r="E1" s="201"/>
      <c r="F1" s="201"/>
      <c r="G1" s="201"/>
      <c r="H1" s="201"/>
      <c r="I1" s="201"/>
      <c r="J1" s="201"/>
    </row>
    <row r="2" spans="1:10" ht="18.75" x14ac:dyDescent="0.3">
      <c r="A2" s="200" t="s">
        <v>1</v>
      </c>
      <c r="B2" s="201"/>
      <c r="C2" s="201"/>
      <c r="D2" s="201"/>
      <c r="E2" s="201"/>
      <c r="F2" s="201"/>
      <c r="G2" s="201"/>
      <c r="H2" s="201"/>
      <c r="I2" s="201"/>
      <c r="J2" s="201"/>
    </row>
    <row r="3" spans="1:10" ht="18" x14ac:dyDescent="0.25">
      <c r="A3" s="6"/>
      <c r="B3" s="6"/>
      <c r="C3" s="6"/>
      <c r="D3" s="6"/>
      <c r="E3" s="6"/>
      <c r="F3" s="6"/>
      <c r="G3" s="6"/>
    </row>
    <row r="4" spans="1:10" ht="18" x14ac:dyDescent="0.25">
      <c r="A4" s="8" t="s">
        <v>241</v>
      </c>
      <c r="B4" s="11"/>
      <c r="C4" s="11"/>
      <c r="D4" s="12" t="s">
        <v>26</v>
      </c>
      <c r="E4" s="11"/>
      <c r="F4" s="13" t="s">
        <v>4</v>
      </c>
      <c r="G4" s="14"/>
    </row>
    <row r="5" spans="1:10" ht="18" x14ac:dyDescent="0.25">
      <c r="A5" s="294" t="s">
        <v>242</v>
      </c>
      <c r="B5" s="15"/>
      <c r="C5" s="16"/>
      <c r="D5" s="17" t="s">
        <v>6</v>
      </c>
      <c r="E5" s="16"/>
      <c r="F5" s="16"/>
      <c r="G5" s="18"/>
    </row>
    <row r="9" spans="1:10" ht="15.75" x14ac:dyDescent="0.25">
      <c r="A9" s="28" t="s">
        <v>243</v>
      </c>
    </row>
    <row r="10" spans="1:10" ht="18" x14ac:dyDescent="0.25">
      <c r="B10" s="6"/>
    </row>
    <row r="12" spans="1:10" ht="40.5" customHeight="1" x14ac:dyDescent="0.2">
      <c r="A12" s="266" t="s">
        <v>244</v>
      </c>
      <c r="B12" s="206" t="s">
        <v>245</v>
      </c>
      <c r="C12" s="206"/>
    </row>
    <row r="13" spans="1:10" ht="20.25" customHeight="1" x14ac:dyDescent="0.2">
      <c r="A13" s="266"/>
      <c r="B13" s="171" t="s">
        <v>246</v>
      </c>
      <c r="C13" s="188" t="s">
        <v>247</v>
      </c>
    </row>
    <row r="14" spans="1:10" ht="20.25" customHeight="1" x14ac:dyDescent="0.2">
      <c r="A14" s="21" t="s">
        <v>248</v>
      </c>
      <c r="B14" s="20">
        <v>173</v>
      </c>
      <c r="C14" s="20">
        <v>0</v>
      </c>
    </row>
    <row r="15" spans="1:10" ht="23.25" customHeight="1" x14ac:dyDescent="0.2">
      <c r="A15" s="21" t="s">
        <v>249</v>
      </c>
      <c r="B15" s="20">
        <v>0</v>
      </c>
      <c r="C15" s="20">
        <v>0</v>
      </c>
    </row>
    <row r="16" spans="1:10" ht="24.75" customHeight="1" x14ac:dyDescent="0.2">
      <c r="A16" s="21" t="s">
        <v>250</v>
      </c>
      <c r="B16" s="20">
        <v>0</v>
      </c>
      <c r="C16" s="20">
        <v>0</v>
      </c>
    </row>
    <row r="17" spans="1:3" ht="21" customHeight="1" x14ac:dyDescent="0.2">
      <c r="A17" s="21" t="s">
        <v>251</v>
      </c>
      <c r="B17" s="29">
        <v>0</v>
      </c>
      <c r="C17" s="29">
        <v>90</v>
      </c>
    </row>
    <row r="18" spans="1:3" ht="24" customHeight="1" x14ac:dyDescent="0.25">
      <c r="A18" s="172" t="s">
        <v>13</v>
      </c>
      <c r="B18" s="31">
        <f>SUM(B14:B17)</f>
        <v>173</v>
      </c>
      <c r="C18" s="31">
        <f>SUM(C14:C17)</f>
        <v>90</v>
      </c>
    </row>
    <row r="19" spans="1:3" ht="35.25" customHeight="1" x14ac:dyDescent="0.2">
      <c r="A19" s="30"/>
      <c r="B19" s="30"/>
      <c r="C19" s="30"/>
    </row>
    <row r="20" spans="1:3" ht="28.5" x14ac:dyDescent="0.25">
      <c r="A20" s="187" t="s">
        <v>252</v>
      </c>
      <c r="B20" s="31">
        <v>11</v>
      </c>
      <c r="C20" s="31">
        <v>28</v>
      </c>
    </row>
  </sheetData>
  <mergeCells count="4">
    <mergeCell ref="A12:A13"/>
    <mergeCell ref="B12:C12"/>
    <mergeCell ref="A1:J1"/>
    <mergeCell ref="A2:J2"/>
  </mergeCells>
  <phoneticPr fontId="4" type="noConversion"/>
  <pageMargins left="0.75" right="0.75" top="1" bottom="1" header="0.5" footer="0.5"/>
  <pageSetup paperSize="9" scale="8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G54"/>
  <sheetViews>
    <sheetView tabSelected="1" view="pageBreakPreview" zoomScale="95" zoomScaleSheetLayoutView="95" workbookViewId="0">
      <selection activeCell="A10" sqref="A10"/>
    </sheetView>
  </sheetViews>
  <sheetFormatPr defaultRowHeight="12.75" x14ac:dyDescent="0.2"/>
  <cols>
    <col min="1" max="1" width="25.28515625" customWidth="1"/>
    <col min="2" max="2" width="15.7109375" customWidth="1"/>
    <col min="3" max="3" width="29.140625" customWidth="1"/>
    <col min="4" max="4" width="16.42578125" customWidth="1"/>
    <col min="5" max="5" width="23.42578125" customWidth="1"/>
    <col min="6" max="6" width="21.85546875" customWidth="1"/>
    <col min="7" max="7" width="37.85546875" customWidth="1"/>
  </cols>
  <sheetData>
    <row r="1" spans="1:7" ht="18.75" x14ac:dyDescent="0.3">
      <c r="A1" s="200" t="s">
        <v>0</v>
      </c>
      <c r="B1" s="201"/>
      <c r="C1" s="201"/>
      <c r="D1" s="201"/>
      <c r="E1" s="201"/>
      <c r="F1" s="201"/>
      <c r="G1" s="201"/>
    </row>
    <row r="2" spans="1:7" ht="18.75" x14ac:dyDescent="0.3">
      <c r="A2" s="200" t="s">
        <v>1</v>
      </c>
      <c r="B2" s="201"/>
      <c r="C2" s="201"/>
      <c r="D2" s="201"/>
      <c r="E2" s="201"/>
      <c r="F2" s="201"/>
      <c r="G2" s="201"/>
    </row>
    <row r="3" spans="1:7" ht="18" x14ac:dyDescent="0.25">
      <c r="A3" s="6"/>
      <c r="B3" s="6"/>
      <c r="C3" s="6"/>
      <c r="D3" s="6"/>
      <c r="E3" s="6"/>
      <c r="F3" s="6"/>
      <c r="G3" s="6"/>
    </row>
    <row r="4" spans="1:7" ht="17.25" x14ac:dyDescent="0.3">
      <c r="A4" s="8" t="s">
        <v>253</v>
      </c>
      <c r="B4" s="9"/>
      <c r="C4" s="24"/>
      <c r="D4" s="24"/>
      <c r="E4" s="24"/>
      <c r="F4" s="12" t="s">
        <v>26</v>
      </c>
      <c r="G4" s="13" t="s">
        <v>63</v>
      </c>
    </row>
    <row r="5" spans="1:7" ht="18" x14ac:dyDescent="0.25">
      <c r="A5" s="294" t="s">
        <v>254</v>
      </c>
      <c r="B5" s="15"/>
      <c r="C5" s="26"/>
      <c r="D5" s="26"/>
      <c r="E5" s="26"/>
      <c r="F5" s="17" t="s">
        <v>6</v>
      </c>
      <c r="G5" s="18"/>
    </row>
    <row r="8" spans="1:7" ht="15.75" x14ac:dyDescent="0.25">
      <c r="A8" s="28" t="s">
        <v>255</v>
      </c>
    </row>
    <row r="10" spans="1:7" ht="15.75" thickBot="1" x14ac:dyDescent="0.25">
      <c r="A10" s="297" t="s">
        <v>256</v>
      </c>
    </row>
    <row r="11" spans="1:7" ht="36" customHeight="1" thickBot="1" x14ac:dyDescent="0.25">
      <c r="A11" s="280" t="s">
        <v>257</v>
      </c>
      <c r="B11" s="281"/>
      <c r="C11" s="281"/>
      <c r="D11" s="281"/>
      <c r="E11" s="281"/>
      <c r="F11" s="281"/>
      <c r="G11" s="282"/>
    </row>
    <row r="12" spans="1:7" ht="15" customHeight="1" x14ac:dyDescent="0.2">
      <c r="A12" s="283" t="s">
        <v>258</v>
      </c>
      <c r="B12" s="270" t="s">
        <v>259</v>
      </c>
      <c r="C12" s="276" t="s">
        <v>260</v>
      </c>
      <c r="D12" s="277"/>
      <c r="E12" s="286" t="s">
        <v>261</v>
      </c>
      <c r="F12" s="287"/>
      <c r="G12" s="273" t="s">
        <v>262</v>
      </c>
    </row>
    <row r="13" spans="1:7" ht="29.25" customHeight="1" x14ac:dyDescent="0.2">
      <c r="A13" s="284"/>
      <c r="B13" s="271"/>
      <c r="C13" s="278"/>
      <c r="D13" s="279"/>
      <c r="E13" s="288"/>
      <c r="F13" s="289"/>
      <c r="G13" s="274"/>
    </row>
    <row r="14" spans="1:7" ht="51.75" customHeight="1" thickBot="1" x14ac:dyDescent="0.25">
      <c r="A14" s="285"/>
      <c r="B14" s="272"/>
      <c r="C14" s="41" t="s">
        <v>263</v>
      </c>
      <c r="D14" s="42" t="s">
        <v>264</v>
      </c>
      <c r="E14" s="43" t="s">
        <v>265</v>
      </c>
      <c r="F14" s="44" t="s">
        <v>266</v>
      </c>
      <c r="G14" s="275"/>
    </row>
    <row r="15" spans="1:7" ht="14.25" customHeight="1" x14ac:dyDescent="0.2">
      <c r="A15" s="267" t="s">
        <v>267</v>
      </c>
      <c r="B15" s="267" t="s">
        <v>268</v>
      </c>
      <c r="C15" s="45" t="s">
        <v>189</v>
      </c>
      <c r="D15" s="192">
        <v>2</v>
      </c>
      <c r="E15" s="191" t="s">
        <v>269</v>
      </c>
      <c r="F15" s="192" t="s">
        <v>269</v>
      </c>
      <c r="G15" s="197" t="s">
        <v>270</v>
      </c>
    </row>
    <row r="16" spans="1:7" ht="15" x14ac:dyDescent="0.2">
      <c r="A16" s="268"/>
      <c r="B16" s="268"/>
      <c r="C16" s="37" t="s">
        <v>188</v>
      </c>
      <c r="D16" s="194">
        <v>10</v>
      </c>
      <c r="E16" s="193">
        <v>15</v>
      </c>
      <c r="F16" s="194">
        <v>16</v>
      </c>
      <c r="G16" s="198">
        <v>6</v>
      </c>
    </row>
    <row r="17" spans="1:7" ht="15.75" thickBot="1" x14ac:dyDescent="0.25">
      <c r="A17" s="269"/>
      <c r="B17" s="269"/>
      <c r="C17" s="39" t="s">
        <v>271</v>
      </c>
      <c r="D17" s="196">
        <v>18</v>
      </c>
      <c r="E17" s="195">
        <v>13</v>
      </c>
      <c r="F17" s="196">
        <v>16</v>
      </c>
      <c r="G17" s="199">
        <v>11</v>
      </c>
    </row>
    <row r="18" spans="1:7" ht="18" customHeight="1" x14ac:dyDescent="0.2">
      <c r="A18" s="267" t="s">
        <v>272</v>
      </c>
      <c r="B18" s="267" t="s">
        <v>268</v>
      </c>
      <c r="C18" s="45" t="s">
        <v>189</v>
      </c>
      <c r="D18" s="192">
        <v>2</v>
      </c>
      <c r="E18" s="191" t="s">
        <v>269</v>
      </c>
      <c r="F18" s="192" t="s">
        <v>269</v>
      </c>
      <c r="G18" s="197">
        <v>2</v>
      </c>
    </row>
    <row r="19" spans="1:7" ht="15" x14ac:dyDescent="0.2">
      <c r="A19" s="268"/>
      <c r="B19" s="268"/>
      <c r="C19" s="37" t="s">
        <v>188</v>
      </c>
      <c r="D19" s="194">
        <v>25</v>
      </c>
      <c r="E19" s="193">
        <v>12</v>
      </c>
      <c r="F19" s="194">
        <v>16</v>
      </c>
      <c r="G19" s="198">
        <v>18</v>
      </c>
    </row>
    <row r="20" spans="1:7" ht="15.75" thickBot="1" x14ac:dyDescent="0.25">
      <c r="A20" s="269"/>
      <c r="B20" s="269"/>
      <c r="C20" s="39" t="s">
        <v>271</v>
      </c>
      <c r="D20" s="196">
        <v>14</v>
      </c>
      <c r="E20" s="195">
        <v>11</v>
      </c>
      <c r="F20" s="196">
        <v>16</v>
      </c>
      <c r="G20" s="199">
        <v>9</v>
      </c>
    </row>
    <row r="21" spans="1:7" ht="19.5" customHeight="1" x14ac:dyDescent="0.2">
      <c r="A21" s="267"/>
      <c r="B21" s="267"/>
      <c r="C21" s="45" t="s">
        <v>189</v>
      </c>
      <c r="D21" s="46"/>
      <c r="E21" s="47"/>
      <c r="F21" s="48"/>
      <c r="G21" s="50"/>
    </row>
    <row r="22" spans="1:7" ht="14.25" x14ac:dyDescent="0.2">
      <c r="A22" s="268"/>
      <c r="B22" s="268"/>
      <c r="C22" s="37" t="s">
        <v>188</v>
      </c>
      <c r="D22" s="38"/>
      <c r="E22" s="33"/>
      <c r="F22" s="34"/>
      <c r="G22" s="51"/>
    </row>
    <row r="23" spans="1:7" ht="15" thickBot="1" x14ac:dyDescent="0.25">
      <c r="A23" s="269"/>
      <c r="B23" s="269"/>
      <c r="C23" s="39" t="s">
        <v>271</v>
      </c>
      <c r="D23" s="40"/>
      <c r="E23" s="35"/>
      <c r="F23" s="36"/>
      <c r="G23" s="52"/>
    </row>
    <row r="24" spans="1:7" ht="14.25" x14ac:dyDescent="0.2">
      <c r="A24" s="267"/>
      <c r="B24" s="267"/>
      <c r="C24" s="45" t="s">
        <v>189</v>
      </c>
      <c r="D24" s="46"/>
      <c r="E24" s="47"/>
      <c r="F24" s="48"/>
      <c r="G24" s="50"/>
    </row>
    <row r="25" spans="1:7" ht="14.25" x14ac:dyDescent="0.2">
      <c r="A25" s="268"/>
      <c r="B25" s="268"/>
      <c r="C25" s="37" t="s">
        <v>188</v>
      </c>
      <c r="D25" s="38"/>
      <c r="E25" s="33"/>
      <c r="F25" s="34"/>
      <c r="G25" s="51"/>
    </row>
    <row r="26" spans="1:7" ht="15" thickBot="1" x14ac:dyDescent="0.25">
      <c r="A26" s="269"/>
      <c r="B26" s="269"/>
      <c r="C26" s="39" t="s">
        <v>271</v>
      </c>
      <c r="D26" s="40"/>
      <c r="E26" s="35"/>
      <c r="F26" s="36"/>
      <c r="G26" s="52"/>
    </row>
    <row r="27" spans="1:7" ht="14.25" x14ac:dyDescent="0.2">
      <c r="A27" s="267"/>
      <c r="B27" s="267"/>
      <c r="C27" s="45" t="s">
        <v>189</v>
      </c>
      <c r="D27" s="46"/>
      <c r="E27" s="47"/>
      <c r="F27" s="48"/>
      <c r="G27" s="50"/>
    </row>
    <row r="28" spans="1:7" ht="14.25" x14ac:dyDescent="0.2">
      <c r="A28" s="268"/>
      <c r="B28" s="268"/>
      <c r="C28" s="37" t="s">
        <v>188</v>
      </c>
      <c r="D28" s="38"/>
      <c r="E28" s="33"/>
      <c r="F28" s="34"/>
      <c r="G28" s="51"/>
    </row>
    <row r="29" spans="1:7" ht="15" thickBot="1" x14ac:dyDescent="0.25">
      <c r="A29" s="269"/>
      <c r="B29" s="269"/>
      <c r="C29" s="39" t="s">
        <v>271</v>
      </c>
      <c r="D29" s="40"/>
      <c r="E29" s="35"/>
      <c r="F29" s="36"/>
      <c r="G29" s="52"/>
    </row>
    <row r="30" spans="1:7" ht="14.25" x14ac:dyDescent="0.2">
      <c r="A30" s="267"/>
      <c r="B30" s="267"/>
      <c r="C30" s="45" t="s">
        <v>189</v>
      </c>
      <c r="D30" s="46"/>
      <c r="E30" s="47"/>
      <c r="F30" s="48"/>
      <c r="G30" s="50"/>
    </row>
    <row r="31" spans="1:7" ht="14.25" x14ac:dyDescent="0.2">
      <c r="A31" s="268"/>
      <c r="B31" s="268"/>
      <c r="C31" s="37" t="s">
        <v>188</v>
      </c>
      <c r="D31" s="38"/>
      <c r="E31" s="33"/>
      <c r="F31" s="34"/>
      <c r="G31" s="51"/>
    </row>
    <row r="32" spans="1:7" ht="15" thickBot="1" x14ac:dyDescent="0.25">
      <c r="A32" s="269"/>
      <c r="B32" s="269"/>
      <c r="C32" s="39" t="s">
        <v>271</v>
      </c>
      <c r="D32" s="40"/>
      <c r="E32" s="35"/>
      <c r="F32" s="36"/>
      <c r="G32" s="52"/>
    </row>
    <row r="33" spans="1:7" ht="14.25" x14ac:dyDescent="0.2">
      <c r="A33" s="267"/>
      <c r="B33" s="267"/>
      <c r="C33" s="45" t="s">
        <v>189</v>
      </c>
      <c r="D33" s="46"/>
      <c r="E33" s="47"/>
      <c r="F33" s="48"/>
      <c r="G33" s="50"/>
    </row>
    <row r="34" spans="1:7" ht="14.25" x14ac:dyDescent="0.2">
      <c r="A34" s="268"/>
      <c r="B34" s="268"/>
      <c r="C34" s="37" t="s">
        <v>188</v>
      </c>
      <c r="D34" s="38"/>
      <c r="E34" s="33"/>
      <c r="F34" s="34"/>
      <c r="G34" s="51"/>
    </row>
    <row r="35" spans="1:7" ht="15" thickBot="1" x14ac:dyDescent="0.25">
      <c r="A35" s="269"/>
      <c r="B35" s="269"/>
      <c r="C35" s="39" t="s">
        <v>271</v>
      </c>
      <c r="D35" s="40"/>
      <c r="E35" s="35"/>
      <c r="F35" s="36"/>
      <c r="G35" s="52"/>
    </row>
    <row r="38" spans="1:7" x14ac:dyDescent="0.2">
      <c r="A38" t="s">
        <v>273</v>
      </c>
    </row>
    <row r="39" spans="1:7" x14ac:dyDescent="0.2">
      <c r="A39" s="53" t="s">
        <v>274</v>
      </c>
    </row>
    <row r="40" spans="1:7" x14ac:dyDescent="0.2">
      <c r="A40" t="s">
        <v>275</v>
      </c>
    </row>
    <row r="41" spans="1:7" x14ac:dyDescent="0.2">
      <c r="A41" t="s">
        <v>276</v>
      </c>
    </row>
    <row r="42" spans="1:7" x14ac:dyDescent="0.2">
      <c r="A42" t="s">
        <v>277</v>
      </c>
    </row>
    <row r="46" spans="1:7" ht="15.75" x14ac:dyDescent="0.25">
      <c r="A46" s="140"/>
      <c r="B46" s="113"/>
      <c r="C46" s="113"/>
    </row>
    <row r="51" ht="24" customHeight="1" x14ac:dyDescent="0.2"/>
    <row r="52" ht="24" customHeight="1" x14ac:dyDescent="0.2"/>
    <row r="53" ht="24" customHeight="1" x14ac:dyDescent="0.2"/>
    <row r="54" ht="24" customHeight="1" x14ac:dyDescent="0.2"/>
  </sheetData>
  <mergeCells count="22">
    <mergeCell ref="A21:A23"/>
    <mergeCell ref="B21:B23"/>
    <mergeCell ref="A15:A17"/>
    <mergeCell ref="B15:B17"/>
    <mergeCell ref="A18:A20"/>
    <mergeCell ref="B18:B20"/>
    <mergeCell ref="A1:G1"/>
    <mergeCell ref="A2:G2"/>
    <mergeCell ref="B12:B14"/>
    <mergeCell ref="G12:G14"/>
    <mergeCell ref="C12:D13"/>
    <mergeCell ref="A11:G11"/>
    <mergeCell ref="A12:A14"/>
    <mergeCell ref="E12:F13"/>
    <mergeCell ref="A33:A35"/>
    <mergeCell ref="B33:B35"/>
    <mergeCell ref="A24:A26"/>
    <mergeCell ref="B24:B26"/>
    <mergeCell ref="A27:A29"/>
    <mergeCell ref="B27:B29"/>
    <mergeCell ref="A30:A32"/>
    <mergeCell ref="B30:B32"/>
  </mergeCells>
  <phoneticPr fontId="4" type="noConversion"/>
  <pageMargins left="0.75" right="0.75" top="1" bottom="1" header="0.5" footer="0.5"/>
  <pageSetup paperSize="9" scale="65"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T28"/>
  <sheetViews>
    <sheetView view="pageBreakPreview" zoomScale="80" zoomScaleNormal="100" zoomScaleSheetLayoutView="80" workbookViewId="0">
      <selection activeCell="B25" sqref="B25:N27"/>
    </sheetView>
  </sheetViews>
  <sheetFormatPr defaultRowHeight="12.75" x14ac:dyDescent="0.2"/>
  <cols>
    <col min="1" max="1" width="58.7109375" customWidth="1"/>
  </cols>
  <sheetData>
    <row r="1" spans="1:20" ht="18.75" x14ac:dyDescent="0.3">
      <c r="A1" s="200" t="s">
        <v>0</v>
      </c>
      <c r="B1" s="201"/>
      <c r="C1" s="201"/>
      <c r="D1" s="201"/>
      <c r="E1" s="201"/>
      <c r="F1" s="201"/>
      <c r="G1" s="201"/>
      <c r="H1" s="201"/>
      <c r="I1" s="201"/>
      <c r="J1" s="201"/>
      <c r="K1" s="201"/>
      <c r="L1" s="201"/>
      <c r="M1" s="201"/>
      <c r="N1" s="201"/>
      <c r="O1" s="201"/>
      <c r="P1" s="201"/>
      <c r="Q1" s="201"/>
      <c r="R1" s="201"/>
      <c r="S1" s="201"/>
      <c r="T1" s="201"/>
    </row>
    <row r="2" spans="1:20" ht="18.75" x14ac:dyDescent="0.3">
      <c r="A2" s="200" t="s">
        <v>188</v>
      </c>
      <c r="B2" s="201"/>
      <c r="C2" s="201"/>
      <c r="D2" s="201"/>
      <c r="E2" s="201"/>
      <c r="F2" s="201"/>
      <c r="G2" s="201"/>
      <c r="H2" s="201"/>
      <c r="I2" s="201"/>
      <c r="J2" s="201"/>
      <c r="K2" s="201"/>
      <c r="L2" s="201"/>
      <c r="M2" s="201"/>
      <c r="N2" s="201"/>
      <c r="O2" s="201"/>
      <c r="P2" s="201"/>
      <c r="Q2" s="201"/>
      <c r="R2" s="201"/>
      <c r="S2" s="201"/>
      <c r="T2" s="201"/>
    </row>
    <row r="3" spans="1:20" ht="18" x14ac:dyDescent="0.25">
      <c r="A3" s="6"/>
      <c r="B3" s="6"/>
      <c r="C3" s="6"/>
      <c r="D3" s="6"/>
      <c r="E3" s="6"/>
      <c r="F3" s="6"/>
      <c r="G3" s="6"/>
      <c r="H3" s="6"/>
      <c r="I3" s="6"/>
      <c r="J3" s="6"/>
      <c r="K3" s="6"/>
      <c r="L3" s="6"/>
      <c r="M3" s="6"/>
    </row>
    <row r="4" spans="1:20" ht="18.75" x14ac:dyDescent="0.3">
      <c r="A4" s="150" t="s">
        <v>278</v>
      </c>
      <c r="B4" s="151"/>
      <c r="C4" s="152"/>
      <c r="D4" s="153"/>
      <c r="E4" s="153"/>
      <c r="F4" s="153"/>
      <c r="G4" s="153"/>
      <c r="H4" s="153"/>
      <c r="I4" s="153"/>
      <c r="J4" s="154"/>
      <c r="K4" s="154"/>
      <c r="L4" s="154"/>
      <c r="M4" s="155" t="s">
        <v>26</v>
      </c>
      <c r="N4" s="154"/>
      <c r="O4" s="13" t="s">
        <v>4</v>
      </c>
      <c r="P4" s="156"/>
      <c r="Q4" s="163"/>
      <c r="R4" s="143"/>
      <c r="S4" s="143"/>
      <c r="T4" s="143"/>
    </row>
    <row r="5" spans="1:20" ht="18" x14ac:dyDescent="0.25">
      <c r="A5" s="157"/>
      <c r="B5" s="158"/>
      <c r="C5" s="158"/>
      <c r="D5" s="158"/>
      <c r="E5" s="159"/>
      <c r="F5" s="159"/>
      <c r="G5" s="159"/>
      <c r="H5" s="159"/>
      <c r="I5" s="159"/>
      <c r="J5" s="160"/>
      <c r="K5" s="160"/>
      <c r="L5" s="160"/>
      <c r="M5" s="161" t="s">
        <v>6</v>
      </c>
      <c r="N5" s="160"/>
      <c r="O5" s="160"/>
      <c r="P5" s="162"/>
      <c r="Q5" s="164"/>
      <c r="R5" s="143"/>
      <c r="S5" s="143"/>
      <c r="T5" s="143"/>
    </row>
    <row r="6" spans="1:20" ht="21" x14ac:dyDescent="0.35">
      <c r="A6" s="290" t="s">
        <v>279</v>
      </c>
      <c r="B6" s="290"/>
      <c r="C6" s="290"/>
      <c r="D6" s="290"/>
      <c r="E6" s="290"/>
      <c r="F6" s="290"/>
      <c r="G6" s="290"/>
      <c r="H6" s="290"/>
      <c r="I6" s="290"/>
      <c r="J6" s="290"/>
      <c r="K6" s="290"/>
      <c r="L6" s="290"/>
      <c r="M6" s="290"/>
    </row>
    <row r="10" spans="1:20" ht="15" x14ac:dyDescent="0.25">
      <c r="A10" s="185" t="s">
        <v>280</v>
      </c>
      <c r="B10" s="186"/>
      <c r="C10" s="186"/>
      <c r="D10" s="186"/>
      <c r="E10" s="186"/>
      <c r="F10" s="186"/>
      <c r="G10" s="186"/>
      <c r="H10" s="186"/>
      <c r="I10" s="186"/>
      <c r="J10" s="186"/>
      <c r="K10" s="186"/>
      <c r="L10" s="186"/>
      <c r="M10" s="186"/>
      <c r="N10" s="186"/>
    </row>
    <row r="11" spans="1:20" ht="15" x14ac:dyDescent="0.25">
      <c r="A11" s="291" t="s">
        <v>281</v>
      </c>
      <c r="B11" s="291" t="s">
        <v>8</v>
      </c>
      <c r="C11" s="291"/>
      <c r="D11" s="292" t="s">
        <v>9</v>
      </c>
      <c r="E11" s="291"/>
      <c r="F11" s="292" t="s">
        <v>10</v>
      </c>
      <c r="G11" s="291"/>
      <c r="H11" s="292" t="s">
        <v>11</v>
      </c>
      <c r="I11" s="291"/>
      <c r="J11" s="291" t="s">
        <v>12</v>
      </c>
      <c r="K11" s="291"/>
      <c r="L11" s="257" t="s">
        <v>13</v>
      </c>
      <c r="M11" s="293"/>
      <c r="N11" s="291" t="s">
        <v>13</v>
      </c>
    </row>
    <row r="12" spans="1:20" ht="15" x14ac:dyDescent="0.25">
      <c r="A12" s="291"/>
      <c r="B12" s="110" t="s">
        <v>14</v>
      </c>
      <c r="C12" s="110" t="s">
        <v>15</v>
      </c>
      <c r="D12" s="110" t="s">
        <v>14</v>
      </c>
      <c r="E12" s="110" t="s">
        <v>15</v>
      </c>
      <c r="F12" s="110" t="s">
        <v>14</v>
      </c>
      <c r="G12" s="110" t="s">
        <v>15</v>
      </c>
      <c r="H12" s="110" t="s">
        <v>14</v>
      </c>
      <c r="I12" s="110" t="s">
        <v>15</v>
      </c>
      <c r="J12" s="110" t="s">
        <v>14</v>
      </c>
      <c r="K12" s="110" t="s">
        <v>15</v>
      </c>
      <c r="L12" s="109" t="s">
        <v>14</v>
      </c>
      <c r="M12" s="168" t="s">
        <v>15</v>
      </c>
      <c r="N12" s="291"/>
    </row>
    <row r="13" spans="1:20" ht="30" customHeight="1" x14ac:dyDescent="0.25">
      <c r="A13" s="57" t="s">
        <v>282</v>
      </c>
      <c r="B13" s="29">
        <v>1</v>
      </c>
      <c r="C13" s="29">
        <v>0</v>
      </c>
      <c r="D13" s="29">
        <v>7</v>
      </c>
      <c r="E13" s="29">
        <v>3</v>
      </c>
      <c r="F13" s="29">
        <v>6</v>
      </c>
      <c r="G13" s="29">
        <v>4</v>
      </c>
      <c r="H13" s="29">
        <v>1</v>
      </c>
      <c r="I13" s="29">
        <v>4</v>
      </c>
      <c r="J13" s="29">
        <v>2</v>
      </c>
      <c r="K13" s="29">
        <v>2</v>
      </c>
      <c r="L13" s="31">
        <f>SUM(B13,D13,F13,H13,J13)</f>
        <v>17</v>
      </c>
      <c r="M13" s="31">
        <f>SUM(C13,E13,G13,I13,K13)</f>
        <v>13</v>
      </c>
      <c r="N13" s="31">
        <f>SUM(L13:M13)</f>
        <v>30</v>
      </c>
    </row>
    <row r="14" spans="1:20" ht="25.5" customHeight="1" x14ac:dyDescent="0.25">
      <c r="A14" s="57" t="s">
        <v>283</v>
      </c>
      <c r="B14" s="29">
        <v>0</v>
      </c>
      <c r="C14" s="29">
        <v>0</v>
      </c>
      <c r="D14" s="29">
        <v>0</v>
      </c>
      <c r="E14" s="29">
        <v>1</v>
      </c>
      <c r="F14" s="29">
        <v>3</v>
      </c>
      <c r="G14" s="29">
        <v>1</v>
      </c>
      <c r="H14" s="29">
        <v>0</v>
      </c>
      <c r="I14" s="29">
        <v>0</v>
      </c>
      <c r="J14" s="29">
        <v>0</v>
      </c>
      <c r="K14" s="29">
        <v>0</v>
      </c>
      <c r="L14" s="31">
        <f>SUM(B14,D14,F14,H14,J14)</f>
        <v>3</v>
      </c>
      <c r="M14" s="31">
        <f>SUM(C14,E14,G14,I14,K14)</f>
        <v>2</v>
      </c>
      <c r="N14" s="31">
        <f>SUM(L14:M14)</f>
        <v>5</v>
      </c>
    </row>
    <row r="15" spans="1:20" ht="24.75" customHeight="1" x14ac:dyDescent="0.25">
      <c r="A15" s="181" t="s">
        <v>13</v>
      </c>
      <c r="B15" s="31">
        <f>SUM(B13:B14)</f>
        <v>1</v>
      </c>
      <c r="C15" s="31">
        <f t="shared" ref="C15:M15" si="0">SUM(C13:C14)</f>
        <v>0</v>
      </c>
      <c r="D15" s="31">
        <f t="shared" si="0"/>
        <v>7</v>
      </c>
      <c r="E15" s="31">
        <f t="shared" si="0"/>
        <v>4</v>
      </c>
      <c r="F15" s="31">
        <f t="shared" si="0"/>
        <v>9</v>
      </c>
      <c r="G15" s="31">
        <f t="shared" si="0"/>
        <v>5</v>
      </c>
      <c r="H15" s="31">
        <f t="shared" si="0"/>
        <v>1</v>
      </c>
      <c r="I15" s="31">
        <f t="shared" si="0"/>
        <v>4</v>
      </c>
      <c r="J15" s="31">
        <f t="shared" si="0"/>
        <v>2</v>
      </c>
      <c r="K15" s="31">
        <f t="shared" si="0"/>
        <v>2</v>
      </c>
      <c r="L15" s="31">
        <f t="shared" si="0"/>
        <v>20</v>
      </c>
      <c r="M15" s="31">
        <f t="shared" si="0"/>
        <v>15</v>
      </c>
      <c r="N15" s="31">
        <f>SUM(N13:N14)</f>
        <v>35</v>
      </c>
    </row>
    <row r="16" spans="1:20" ht="18.75" x14ac:dyDescent="0.3">
      <c r="A16" s="144"/>
      <c r="B16" s="144" t="s">
        <v>284</v>
      </c>
      <c r="C16" s="144"/>
      <c r="D16" s="144"/>
      <c r="E16" s="144"/>
      <c r="F16" s="144"/>
      <c r="G16" s="144"/>
      <c r="H16" s="144"/>
      <c r="I16" s="144"/>
      <c r="J16" s="144"/>
      <c r="K16" s="144"/>
      <c r="L16" s="144"/>
      <c r="M16" s="144"/>
      <c r="N16" s="144"/>
    </row>
    <row r="17" spans="1:16" ht="27.75" customHeight="1" x14ac:dyDescent="0.3">
      <c r="A17" s="145" t="s">
        <v>285</v>
      </c>
      <c r="B17" s="144"/>
      <c r="C17" s="144"/>
      <c r="D17" s="144"/>
      <c r="E17" s="144"/>
      <c r="F17" s="144"/>
      <c r="G17" s="144"/>
      <c r="H17" s="144"/>
      <c r="I17" s="144"/>
      <c r="J17" s="144"/>
      <c r="K17" s="144"/>
      <c r="L17" s="144"/>
      <c r="M17" s="144"/>
      <c r="N17" s="144"/>
    </row>
    <row r="18" spans="1:16" ht="18.75" x14ac:dyDescent="0.3">
      <c r="A18" s="146"/>
      <c r="B18" s="146"/>
      <c r="C18" s="146"/>
      <c r="D18" s="146"/>
      <c r="E18" s="146"/>
      <c r="F18" s="146"/>
      <c r="G18" s="146"/>
      <c r="H18" s="146"/>
      <c r="I18" s="146"/>
      <c r="J18" s="146"/>
      <c r="K18" s="146"/>
      <c r="L18" s="146"/>
      <c r="M18" s="146"/>
      <c r="N18" s="147"/>
    </row>
    <row r="19" spans="1:16" ht="18.75" x14ac:dyDescent="0.3">
      <c r="A19" s="147"/>
      <c r="B19" s="147"/>
      <c r="C19" s="147"/>
      <c r="D19" s="147"/>
      <c r="E19" s="147"/>
      <c r="F19" s="147"/>
      <c r="G19" s="147"/>
      <c r="H19" s="147"/>
      <c r="I19" s="147"/>
      <c r="J19" s="147"/>
      <c r="K19" s="147"/>
      <c r="L19" s="147"/>
      <c r="M19" s="147"/>
      <c r="N19" s="147"/>
    </row>
    <row r="20" spans="1:16" ht="18.75" x14ac:dyDescent="0.3">
      <c r="A20" s="147"/>
      <c r="B20" s="147"/>
      <c r="C20" s="147"/>
      <c r="D20" s="147"/>
      <c r="E20" s="147"/>
      <c r="F20" s="147"/>
      <c r="G20" s="147"/>
      <c r="H20" s="147"/>
      <c r="I20" s="147"/>
      <c r="J20" s="147"/>
      <c r="K20" s="147"/>
      <c r="L20" s="147"/>
      <c r="M20" s="147"/>
      <c r="N20" s="147"/>
    </row>
    <row r="21" spans="1:16" ht="18.75" x14ac:dyDescent="0.3">
      <c r="A21" s="147"/>
      <c r="B21" s="147"/>
      <c r="C21" s="147"/>
      <c r="D21" s="147"/>
      <c r="E21" s="147"/>
      <c r="F21" s="147"/>
      <c r="G21" s="147"/>
      <c r="H21" s="147"/>
      <c r="I21" s="147"/>
      <c r="J21" s="147"/>
      <c r="K21" s="147"/>
      <c r="L21" s="147"/>
      <c r="M21" s="147"/>
      <c r="N21" s="147"/>
    </row>
    <row r="22" spans="1:16" ht="18.75" x14ac:dyDescent="0.3">
      <c r="A22" s="148" t="s">
        <v>286</v>
      </c>
      <c r="B22" s="146"/>
      <c r="C22" s="146"/>
      <c r="D22" s="146"/>
      <c r="E22" s="146"/>
      <c r="F22" s="146"/>
      <c r="G22" s="146"/>
      <c r="H22" s="146"/>
      <c r="I22" s="146"/>
      <c r="J22" s="146"/>
      <c r="K22" s="146"/>
      <c r="L22" s="146"/>
      <c r="M22" s="146"/>
      <c r="N22" s="146"/>
      <c r="O22" s="6"/>
      <c r="P22" s="6"/>
    </row>
    <row r="23" spans="1:16" ht="18" x14ac:dyDescent="0.25">
      <c r="A23" s="291" t="s">
        <v>281</v>
      </c>
      <c r="B23" s="291" t="s">
        <v>8</v>
      </c>
      <c r="C23" s="291"/>
      <c r="D23" s="292" t="s">
        <v>9</v>
      </c>
      <c r="E23" s="291"/>
      <c r="F23" s="292" t="s">
        <v>10</v>
      </c>
      <c r="G23" s="291"/>
      <c r="H23" s="292" t="s">
        <v>11</v>
      </c>
      <c r="I23" s="291"/>
      <c r="J23" s="291" t="s">
        <v>12</v>
      </c>
      <c r="K23" s="291"/>
      <c r="L23" s="257" t="s">
        <v>13</v>
      </c>
      <c r="M23" s="293"/>
      <c r="N23" s="291" t="s">
        <v>13</v>
      </c>
      <c r="O23" s="6"/>
      <c r="P23" s="6"/>
    </row>
    <row r="24" spans="1:16" ht="18" x14ac:dyDescent="0.25">
      <c r="A24" s="291"/>
      <c r="B24" s="110" t="s">
        <v>14</v>
      </c>
      <c r="C24" s="110" t="s">
        <v>15</v>
      </c>
      <c r="D24" s="110" t="s">
        <v>14</v>
      </c>
      <c r="E24" s="110" t="s">
        <v>15</v>
      </c>
      <c r="F24" s="110" t="s">
        <v>14</v>
      </c>
      <c r="G24" s="110" t="s">
        <v>15</v>
      </c>
      <c r="H24" s="110" t="s">
        <v>14</v>
      </c>
      <c r="I24" s="110" t="s">
        <v>15</v>
      </c>
      <c r="J24" s="110" t="s">
        <v>14</v>
      </c>
      <c r="K24" s="110" t="s">
        <v>15</v>
      </c>
      <c r="L24" s="109" t="s">
        <v>14</v>
      </c>
      <c r="M24" s="168" t="s">
        <v>15</v>
      </c>
      <c r="N24" s="291"/>
      <c r="O24" s="6"/>
      <c r="P24" s="6"/>
    </row>
    <row r="25" spans="1:16" ht="26.25" customHeight="1" x14ac:dyDescent="0.25">
      <c r="A25" s="57" t="s">
        <v>282</v>
      </c>
      <c r="B25" s="29">
        <v>1</v>
      </c>
      <c r="C25" s="29">
        <v>0</v>
      </c>
      <c r="D25" s="29">
        <v>4</v>
      </c>
      <c r="E25" s="29">
        <v>2</v>
      </c>
      <c r="F25" s="29">
        <v>1</v>
      </c>
      <c r="G25" s="29">
        <v>2</v>
      </c>
      <c r="H25" s="29">
        <v>0</v>
      </c>
      <c r="I25" s="29">
        <v>0</v>
      </c>
      <c r="J25" s="29">
        <v>1</v>
      </c>
      <c r="K25" s="29">
        <v>1</v>
      </c>
      <c r="L25" s="31">
        <f>SUM(B25+D25+F25+H25+J25)</f>
        <v>7</v>
      </c>
      <c r="M25" s="31">
        <f>SUM(C25+E25+G25+I25+K25)</f>
        <v>5</v>
      </c>
      <c r="N25" s="31">
        <f>SUM(L25:M25)</f>
        <v>12</v>
      </c>
      <c r="O25" s="6"/>
      <c r="P25" s="6"/>
    </row>
    <row r="26" spans="1:16" ht="24" customHeight="1" x14ac:dyDescent="0.25">
      <c r="A26" s="57" t="s">
        <v>283</v>
      </c>
      <c r="B26" s="29">
        <v>0</v>
      </c>
      <c r="C26" s="29">
        <v>0</v>
      </c>
      <c r="D26" s="29">
        <v>0</v>
      </c>
      <c r="E26" s="29">
        <v>0</v>
      </c>
      <c r="F26" s="29">
        <v>0</v>
      </c>
      <c r="G26" s="29">
        <v>0</v>
      </c>
      <c r="H26" s="29">
        <v>0</v>
      </c>
      <c r="I26" s="29">
        <v>0</v>
      </c>
      <c r="J26" s="29">
        <v>0</v>
      </c>
      <c r="K26" s="29">
        <v>0</v>
      </c>
      <c r="L26" s="31">
        <f>SUM(B26+D26+F26+H26+J26)</f>
        <v>0</v>
      </c>
      <c r="M26" s="31">
        <f>SUM(C26+E26+G26+I26+K26)</f>
        <v>0</v>
      </c>
      <c r="N26" s="31">
        <f>SUM(L26:M26)</f>
        <v>0</v>
      </c>
      <c r="O26" s="6"/>
      <c r="P26" s="6"/>
    </row>
    <row r="27" spans="1:16" ht="18" x14ac:dyDescent="0.25">
      <c r="A27" s="181" t="s">
        <v>13</v>
      </c>
      <c r="B27" s="31">
        <f t="shared" ref="B27:M27" si="1">SUM(B25:B26)</f>
        <v>1</v>
      </c>
      <c r="C27" s="31">
        <f t="shared" si="1"/>
        <v>0</v>
      </c>
      <c r="D27" s="31">
        <f t="shared" si="1"/>
        <v>4</v>
      </c>
      <c r="E27" s="31">
        <f t="shared" si="1"/>
        <v>2</v>
      </c>
      <c r="F27" s="31">
        <f t="shared" si="1"/>
        <v>1</v>
      </c>
      <c r="G27" s="31">
        <f t="shared" si="1"/>
        <v>2</v>
      </c>
      <c r="H27" s="31">
        <f t="shared" si="1"/>
        <v>0</v>
      </c>
      <c r="I27" s="31">
        <f t="shared" si="1"/>
        <v>0</v>
      </c>
      <c r="J27" s="31">
        <f t="shared" si="1"/>
        <v>1</v>
      </c>
      <c r="K27" s="31">
        <f t="shared" si="1"/>
        <v>1</v>
      </c>
      <c r="L27" s="31">
        <f t="shared" si="1"/>
        <v>7</v>
      </c>
      <c r="M27" s="31">
        <f t="shared" si="1"/>
        <v>5</v>
      </c>
      <c r="N27" s="31">
        <f>SUM(L27:M27)</f>
        <v>12</v>
      </c>
      <c r="O27" s="6"/>
      <c r="P27" s="6"/>
    </row>
    <row r="28" spans="1:16" ht="18.75" x14ac:dyDescent="0.3">
      <c r="A28" s="6"/>
      <c r="B28" s="144" t="s">
        <v>284</v>
      </c>
      <c r="C28" s="6"/>
      <c r="D28" s="6"/>
      <c r="E28" s="6"/>
      <c r="F28" s="6"/>
      <c r="G28" s="6"/>
      <c r="H28" s="6"/>
      <c r="I28" s="6"/>
      <c r="J28" s="6"/>
      <c r="K28" s="6"/>
      <c r="L28" s="6"/>
      <c r="M28" s="6"/>
      <c r="N28" s="6"/>
      <c r="O28" s="6"/>
      <c r="P28" s="6"/>
    </row>
  </sheetData>
  <mergeCells count="19">
    <mergeCell ref="J23:K23"/>
    <mergeCell ref="L23:M23"/>
    <mergeCell ref="N23:N24"/>
    <mergeCell ref="A23:A24"/>
    <mergeCell ref="B23:C23"/>
    <mergeCell ref="D23:E23"/>
    <mergeCell ref="F23:G23"/>
    <mergeCell ref="H23:I23"/>
    <mergeCell ref="A1:T1"/>
    <mergeCell ref="A2:T2"/>
    <mergeCell ref="A6:M6"/>
    <mergeCell ref="A11:A12"/>
    <mergeCell ref="B11:C11"/>
    <mergeCell ref="D11:E11"/>
    <mergeCell ref="F11:G11"/>
    <mergeCell ref="H11:I11"/>
    <mergeCell ref="J11:K11"/>
    <mergeCell ref="L11:M11"/>
    <mergeCell ref="N11:N12"/>
  </mergeCells>
  <pageMargins left="0.7" right="0.7" top="0.75" bottom="0.75" header="0.3" footer="0.3"/>
  <pageSetup paperSize="9" scale="6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defaultRowHeight="12.75" x14ac:dyDescent="0.2"/>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AC841AD0B1CFC49A0FF98B7C5F85F05" ma:contentTypeVersion="6" ma:contentTypeDescription="Create a new document." ma:contentTypeScope="" ma:versionID="667df41a0e55fce6a1d72d03f0954ab4">
  <xsd:schema xmlns:xsd="http://www.w3.org/2001/XMLSchema" xmlns:xs="http://www.w3.org/2001/XMLSchema" xmlns:p="http://schemas.microsoft.com/office/2006/metadata/properties" xmlns:ns2="59dad72e-8eba-4522-aceb-c6510438e4d0" xmlns:ns3="300be87a-99b0-4097-9a20-d026a66b9a27" targetNamespace="http://schemas.microsoft.com/office/2006/metadata/properties" ma:root="true" ma:fieldsID="e30af84320e4df8f1dfbaeb0aba1d92f" ns2:_="" ns3:_="">
    <xsd:import namespace="59dad72e-8eba-4522-aceb-c6510438e4d0"/>
    <xsd:import namespace="300be87a-99b0-4097-9a20-d026a66b9a2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dad72e-8eba-4522-aceb-c6510438e4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00be87a-99b0-4097-9a20-d026a66b9a27"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F7A3F9E-4FBB-4611-AB02-00450574723A}">
  <ds:schemaRefs>
    <ds:schemaRef ds:uri="59dad72e-8eba-4522-aceb-c6510438e4d0"/>
    <ds:schemaRef ds:uri="http://schemas.openxmlformats.org/package/2006/metadata/core-properties"/>
    <ds:schemaRef ds:uri="http://purl.org/dc/terms/"/>
    <ds:schemaRef ds:uri="http://schemas.microsoft.com/office/2006/documentManagement/types"/>
    <ds:schemaRef ds:uri="http://purl.org/dc/dcmitype/"/>
    <ds:schemaRef ds:uri="http://purl.org/dc/elements/1.1/"/>
    <ds:schemaRef ds:uri="http://schemas.microsoft.com/office/2006/metadata/properties"/>
    <ds:schemaRef ds:uri="http://schemas.microsoft.com/office/infopath/2007/PartnerControls"/>
    <ds:schemaRef ds:uri="300be87a-99b0-4097-9a20-d026a66b9a27"/>
    <ds:schemaRef ds:uri="http://www.w3.org/XML/1998/namespace"/>
  </ds:schemaRefs>
</ds:datastoreItem>
</file>

<file path=customXml/itemProps2.xml><?xml version="1.0" encoding="utf-8"?>
<ds:datastoreItem xmlns:ds="http://schemas.openxmlformats.org/officeDocument/2006/customXml" ds:itemID="{B8B96163-CA2C-4F7C-A0A4-7386CE4706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dad72e-8eba-4522-aceb-c6510438e4d0"/>
    <ds:schemaRef ds:uri="300be87a-99b0-4097-9a20-d026a66b9a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E2B50EC-2FB5-48DD-82AB-F76F9EC785D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8</vt:i4>
      </vt:variant>
    </vt:vector>
  </HeadingPairs>
  <TitlesOfParts>
    <vt:vector size="19" baseType="lpstr">
      <vt:lpstr>10.1.1</vt:lpstr>
      <vt:lpstr>10.1.2</vt:lpstr>
      <vt:lpstr>10.1.4</vt:lpstr>
      <vt:lpstr>10.1.5</vt:lpstr>
      <vt:lpstr>10.1.6</vt:lpstr>
      <vt:lpstr>10.1.7</vt:lpstr>
      <vt:lpstr>10.1.11</vt:lpstr>
      <vt:lpstr>10.1.12</vt:lpstr>
      <vt:lpstr>10.1.13</vt:lpstr>
      <vt:lpstr>10.1.15-10.1.16</vt:lpstr>
      <vt:lpstr>Sheet1</vt:lpstr>
      <vt:lpstr>'10.1.1'!Print_Area</vt:lpstr>
      <vt:lpstr>'10.1.11'!Print_Area</vt:lpstr>
      <vt:lpstr>'10.1.12'!Print_Area</vt:lpstr>
      <vt:lpstr>'10.1.13'!Print_Area</vt:lpstr>
      <vt:lpstr>'10.1.15-10.1.16'!Print_Area</vt:lpstr>
      <vt:lpstr>'10.1.2'!Print_Area</vt:lpstr>
      <vt:lpstr>'10.1.4'!Print_Area</vt:lpstr>
      <vt:lpstr>'10.1.6'!Print_Area</vt:lpstr>
    </vt:vector>
  </TitlesOfParts>
  <Manager/>
  <Company>EHSSB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EHSSB</dc:creator>
  <cp:keywords/>
  <dc:description/>
  <cp:lastModifiedBy>Lyttle, Emma</cp:lastModifiedBy>
  <cp:revision/>
  <cp:lastPrinted>2025-06-24T11:16:43Z</cp:lastPrinted>
  <dcterms:created xsi:type="dcterms:W3CDTF">2008-03-03T11:31:10Z</dcterms:created>
  <dcterms:modified xsi:type="dcterms:W3CDTF">2025-10-30T16:14:59Z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0x0101002AC841AD0B1CFC49A0FF98B7C5F85F05</vt:lpwstr>
  </property>
</Properties>
</file>